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d.docs.live.net/97314b2b1000012c/Documents/IL SAG Website/NTG/2020 Annual NTG Process/Final NTG Ratios/"/>
    </mc:Choice>
  </mc:AlternateContent>
  <xr:revisionPtr revIDLastSave="0" documentId="8_{070C1E34-BC47-4FC1-8845-BF7D36BD4D82}" xr6:coauthVersionLast="44" xr6:coauthVersionMax="44" xr10:uidLastSave="{00000000-0000-0000-0000-000000000000}"/>
  <bookViews>
    <workbookView xWindow="28680" yWindow="-120" windowWidth="29040" windowHeight="15840" xr2:uid="{00000000-000D-0000-FFFF-FFFF00000000}"/>
  </bookViews>
  <sheets>
    <sheet name="Nicor Gas Portfolio" sheetId="3" r:id="rId1"/>
  </sheets>
  <definedNames>
    <definedName name="_xlnm._FilterDatabase" localSheetId="0" hidden="1">'Nicor Gas Portfolio'!$A$6:$P$46</definedName>
    <definedName name="_Toc471469970" localSheetId="0">'Nicor Gas Portfolio'!$B$41</definedName>
    <definedName name="_xlnm.Print_Area" localSheetId="0">'Nicor Gas Portfolio'!$A$1:$J$46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3" l="1"/>
  <c r="H43" i="3"/>
</calcChain>
</file>

<file path=xl/sharedStrings.xml><?xml version="1.0" encoding="utf-8"?>
<sst xmlns="http://schemas.openxmlformats.org/spreadsheetml/2006/main" count="185" uniqueCount="105">
  <si>
    <t>Multifamily</t>
  </si>
  <si>
    <t>Custom Incentives</t>
  </si>
  <si>
    <t>GPY4</t>
  </si>
  <si>
    <t>Residential</t>
  </si>
  <si>
    <t>Behavioral Energy Savings</t>
  </si>
  <si>
    <t>Elementary Energy Education</t>
  </si>
  <si>
    <t>Residential New Construction</t>
  </si>
  <si>
    <t>Sector</t>
  </si>
  <si>
    <t>Combined Heat and Power (CHP)</t>
  </si>
  <si>
    <t>GPY1</t>
  </si>
  <si>
    <t>GPY2</t>
  </si>
  <si>
    <t>GPY3</t>
  </si>
  <si>
    <t>0.68 to 0.96</t>
  </si>
  <si>
    <t>GPY5</t>
  </si>
  <si>
    <t>No</t>
  </si>
  <si>
    <t>FR, PSO (IL EM&amp;V Nicor Gas and ComEd GPY4/EPY7 report); NPSO (no value for non-participating builders).</t>
  </si>
  <si>
    <t>Retro-Commissioning</t>
  </si>
  <si>
    <t>Strategic Energy Management</t>
  </si>
  <si>
    <t>Project-Specific</t>
  </si>
  <si>
    <t>GPY6</t>
  </si>
  <si>
    <t>Free Ridership
(FR)</t>
  </si>
  <si>
    <t>Participant Spillover
(PSO)</t>
  </si>
  <si>
    <t>Non-Participant Spillover
(NPSO)</t>
  </si>
  <si>
    <t>Small Bus - Direct Install</t>
  </si>
  <si>
    <t>Small Bus - Prescriptive Rebates</t>
  </si>
  <si>
    <t>Small Bus - Custom Rebates</t>
  </si>
  <si>
    <t>Yes</t>
  </si>
  <si>
    <t>Nicor Gas NTG Values</t>
  </si>
  <si>
    <t>NA</t>
  </si>
  <si>
    <t>2018
(GPY7)</t>
  </si>
  <si>
    <t>Business and Public Sector</t>
  </si>
  <si>
    <t>New Construction</t>
  </si>
  <si>
    <t>Single Family Home Retrofits</t>
  </si>
  <si>
    <t>Public Housing Authority (PHA)</t>
  </si>
  <si>
    <t>Multi-Family Non-PHA</t>
  </si>
  <si>
    <t>Income Qualified</t>
  </si>
  <si>
    <t>Program/Path/Measures</t>
  </si>
  <si>
    <t>Small Business</t>
  </si>
  <si>
    <t>Dedicated New Construction Program</t>
  </si>
  <si>
    <t>Market Transformation</t>
  </si>
  <si>
    <t>Building Operator Certification</t>
  </si>
  <si>
    <t>In previous years, net savings was estimated directly through participant sampling and interviews. No further NTG adjustment is applied if deemed savings are based on historical results.</t>
  </si>
  <si>
    <t>No NTG adjustment is applied to evaluation verified gross savings estimated for first year pilot programs and research projects, or for savings derived from a billing regression analysis with an experimental design that does not require further net savings adjustment.</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</si>
  <si>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</si>
  <si>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</si>
  <si>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</si>
  <si>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</si>
  <si>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FR (Nicor Gas EM&amp;V GPY5, 12/22/16 Navigant memo) &amp; PSO (Nicor Gas EM&amp;V GPY5, 12/16/16 Navigant memo); NPSO (PG &amp; NSG GPY2). This NTG value does not cover air sealing, duct sealing, and insulation measures if rebated through the HEER Program.</t>
  </si>
  <si>
    <t>FR (Nicor Gas EM&amp;V GPY5, 12/22/16 Navigant memo) &amp; PSO (Nicor Gas EM&amp;V GPY5, 12/16/16 Navigant memo); NPSO (PG &amp; NSG GPY2). This NTG represents the program if Nicor Gas removes basic programmable thermostats from the rebate offerings. This NTG value does not cover air sealing, duct sealing, and insulation measures if rebated through the HEER Program.</t>
  </si>
  <si>
    <t>No new research. FR &amp; PSO (Nicor Gas EM&amp;V GPY2); NPSO (no value). NTG value of 1.05 may be used for a Deep (comprehensive energy efficiency) Home Energy Assessment retrofit pilot/program.</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</si>
  <si>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</si>
  <si>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</si>
  <si>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</si>
  <si>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</si>
  <si>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</si>
  <si>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</si>
  <si>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Applies only in scenarios where air sealing and attic insulation are installed at the same time, and only if the savings for natural gas heating are estimated using the Illinois TRM Version 7.0,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 The 72% adjustment factor in the TRM is applied with no further NTG adjustment even when additional measures are installed in the same project. Those additional measures would have a separate TRM algorithm and NTG adjustment.</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</si>
  <si>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</si>
  <si>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</si>
  <si>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</si>
  <si>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</si>
  <si>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</si>
  <si>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</si>
  <si>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</si>
  <si>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</si>
  <si>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</si>
  <si>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</si>
  <si>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</si>
  <si>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</si>
  <si>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</si>
  <si>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</si>
  <si>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</si>
  <si>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</si>
  <si>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2020
NTG Value</t>
  </si>
  <si>
    <t xml:space="preserve">Business Energy Eff Rebates </t>
  </si>
  <si>
    <t>energySMART Kits (all measure types excluding faucet aerators and showerheads)</t>
  </si>
  <si>
    <t>Comprehensive All Rebated Measures</t>
  </si>
  <si>
    <t>TRM version 8.0 specifies that the free ridership for showerheads be set at zero when estimating gross savings using the Residential Section of the TRM specified baseline average water flow rate.</t>
  </si>
  <si>
    <t>FR (Nicor Gas EM&amp;V GPY4); NPSO (no value). Participant Spillover from survey of 65 participants from a sample of Nicor Gas, Peoples Gas, and North Shore Gas GPY6 multi-family program participants.</t>
  </si>
  <si>
    <t>TRM version 8.0 specifies that the free ridership for showerheads be set at zero when estimating gross savings using the Residential Section of the TRM specified baseline average water flow rate. Participant Spillover from survey of 65 participants from a sample of Nicor Gas, Peoples Gas, and North Shore Gas GPY6 multi-family program participants.</t>
  </si>
  <si>
    <t>The savings for natural gas heating provided in Illinois TRM Version 8.0, Section 5.3.16 were derived from a billing regression analysis with an experimental design that does not require further net savings adjustment.</t>
  </si>
  <si>
    <t>TRM version 8.0 specifies that the free ridership for aerators be set at zero when estimating gross savings using the Residential Section of the TRM specified baseline average water flow rate.</t>
  </si>
  <si>
    <t>TRM version 8.0 specifies that the free ridership for aerators be set at zero when estimating gross savings using the Residential Section of the TRM specified baseline average water flow rate. Participant Spillover from survey of 65 participants from a sample of Nicor Gas, Peoples Gas, and North Shore Gas GPY6 multi-family program participants.</t>
  </si>
  <si>
    <t>New NTG Research Since Final 2019 Recommendations</t>
  </si>
  <si>
    <t>Illinois TRM version 8.0</t>
  </si>
  <si>
    <t>NTG Average of previous 4 program years GPY4 (0.57), GPY5 (0.83), GPY6 (0.48), &amp; CY2018 (0.45); 2018 FR estimate of 55% from Navigant CY2018 research, based on 23 completed interviews.</t>
  </si>
  <si>
    <t>FR &amp; PSO (Nicor Gas EM&amp;V GPY4); NPSO (no value). NTG applies to weatherization measures distributed through this delivery method.</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</si>
  <si>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</si>
  <si>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</si>
  <si>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</si>
  <si>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Final 2020 NTG Values</t>
  </si>
  <si>
    <t>10/1/2019</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</si>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</sst>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0"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56">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2" fontId="6" fillId="0" borderId="1"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0" fontId="7" fillId="3" borderId="1"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2" borderId="1"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6"/>
  <sheetViews>
    <sheetView tabSelected="1" zoomScale="80" zoomScaleNormal="80" zoomScaleSheetLayoutView="100" workbookViewId="0">
      <pane xSplit="2" ySplit="6" topLeftCell="I7" activePane="bottomRight" state="frozen"/>
      <selection pane="topRight" activeCell="C1" sqref="C1"/>
      <selection pane="bottomLeft" activeCell="A7" sqref="A7"/>
      <selection pane="bottomRight"/>
    </sheetView>
  </sheetViews>
  <sheetFormatPr defaultColWidth="9.08984375" defaultRowHeight="15" x14ac:dyDescent="0.35"/>
  <cols>
    <col min="1" max="1" width="24.6328125" style="3" customWidth="1"/>
    <col min="2" max="2" width="37.81640625" style="3" customWidth="1"/>
    <col min="3" max="3" width="9.54296875" style="3" hidden="1" customWidth="1"/>
    <col min="4" max="5" width="7.6328125" style="3" hidden="1" customWidth="1"/>
    <col min="6" max="7" width="7.453125" style="3" hidden="1" customWidth="1"/>
    <col min="8" max="8" width="9.08984375" style="3" hidden="1" customWidth="1"/>
    <col min="9" max="9" width="10.08984375" style="3" customWidth="1"/>
    <col min="10" max="10" width="19.54296875" style="4" customWidth="1"/>
    <col min="11" max="11" width="23.08984375" style="33" customWidth="1"/>
    <col min="12" max="12" width="14.6328125" style="27" customWidth="1"/>
    <col min="13" max="13" width="14.54296875" style="27" bestFit="1" customWidth="1"/>
    <col min="14" max="14" width="17" style="32" bestFit="1" customWidth="1"/>
    <col min="15" max="15" width="18" style="27" customWidth="1"/>
    <col min="16" max="16" width="83" style="28" customWidth="1"/>
    <col min="17" max="16384" width="9.08984375" style="1"/>
  </cols>
  <sheetData>
    <row r="1" spans="1:19" x14ac:dyDescent="0.35">
      <c r="A1" s="10" t="s">
        <v>27</v>
      </c>
      <c r="B1" s="11"/>
      <c r="C1" s="11"/>
      <c r="D1" s="11"/>
      <c r="E1" s="11"/>
      <c r="F1" s="12"/>
      <c r="G1" s="12"/>
      <c r="H1" s="12"/>
      <c r="I1" s="12"/>
      <c r="J1" s="13"/>
      <c r="Q1" s="5"/>
      <c r="R1" s="5"/>
      <c r="S1" s="5"/>
    </row>
    <row r="2" spans="1:19" x14ac:dyDescent="0.35">
      <c r="A2" s="15" t="s">
        <v>90</v>
      </c>
      <c r="B2" s="12"/>
      <c r="C2" s="12"/>
      <c r="D2" s="12"/>
      <c r="E2" s="12"/>
      <c r="F2" s="12"/>
      <c r="G2" s="12"/>
      <c r="H2" s="12"/>
      <c r="I2" s="12"/>
      <c r="J2" s="13"/>
      <c r="Q2" s="5"/>
      <c r="R2" s="5"/>
      <c r="S2" s="5"/>
    </row>
    <row r="3" spans="1:19" x14ac:dyDescent="0.35">
      <c r="A3" s="15" t="s">
        <v>91</v>
      </c>
      <c r="B3" s="10"/>
      <c r="C3" s="12"/>
      <c r="D3" s="12"/>
      <c r="E3" s="12"/>
      <c r="F3" s="12"/>
      <c r="G3" s="12"/>
      <c r="H3" s="12"/>
      <c r="I3" s="12"/>
      <c r="J3" s="13"/>
      <c r="Q3" s="5"/>
      <c r="R3" s="5"/>
      <c r="S3" s="5"/>
    </row>
    <row r="4" spans="1:19" x14ac:dyDescent="0.35">
      <c r="A4" s="10"/>
      <c r="B4" s="38"/>
      <c r="C4" s="14"/>
      <c r="D4" s="14"/>
      <c r="E4" s="14"/>
      <c r="F4" s="14"/>
      <c r="G4" s="14"/>
      <c r="H4" s="14"/>
      <c r="I4" s="14"/>
      <c r="J4" s="16"/>
      <c r="Q4" s="5"/>
      <c r="R4" s="5"/>
      <c r="S4" s="5"/>
    </row>
    <row r="5" spans="1:19" ht="31.75" customHeight="1" x14ac:dyDescent="0.35">
      <c r="A5" s="14"/>
      <c r="B5" s="12"/>
      <c r="C5" s="55" t="s">
        <v>93</v>
      </c>
      <c r="D5" s="55"/>
      <c r="E5" s="55"/>
      <c r="F5" s="55"/>
      <c r="G5" s="55"/>
      <c r="H5" s="55"/>
      <c r="I5" s="55"/>
      <c r="J5" s="55"/>
      <c r="K5" s="45" t="s">
        <v>90</v>
      </c>
      <c r="L5" s="45"/>
      <c r="M5" s="45"/>
      <c r="N5" s="45"/>
      <c r="O5" s="45"/>
      <c r="P5" s="45"/>
      <c r="Q5" s="5"/>
      <c r="R5" s="5"/>
      <c r="S5" s="5"/>
    </row>
    <row r="6" spans="1:19" s="2" customFormat="1" ht="52.25" customHeight="1" x14ac:dyDescent="0.35">
      <c r="A6" s="18" t="s">
        <v>7</v>
      </c>
      <c r="B6" s="18" t="s">
        <v>36</v>
      </c>
      <c r="C6" s="17" t="s">
        <v>9</v>
      </c>
      <c r="D6" s="17" t="s">
        <v>10</v>
      </c>
      <c r="E6" s="17" t="s">
        <v>11</v>
      </c>
      <c r="F6" s="17" t="s">
        <v>2</v>
      </c>
      <c r="G6" s="17" t="s">
        <v>13</v>
      </c>
      <c r="H6" s="17" t="s">
        <v>19</v>
      </c>
      <c r="I6" s="17" t="s">
        <v>29</v>
      </c>
      <c r="J6" s="17">
        <v>2019</v>
      </c>
      <c r="K6" s="29" t="s">
        <v>83</v>
      </c>
      <c r="L6" s="30" t="s">
        <v>20</v>
      </c>
      <c r="M6" s="30" t="s">
        <v>21</v>
      </c>
      <c r="N6" s="30" t="s">
        <v>22</v>
      </c>
      <c r="O6" s="30" t="s">
        <v>73</v>
      </c>
      <c r="P6" s="31" t="s">
        <v>50</v>
      </c>
      <c r="Q6" s="6"/>
      <c r="R6" s="6"/>
      <c r="S6" s="6"/>
    </row>
    <row r="7" spans="1:19" ht="23.25" customHeight="1" x14ac:dyDescent="0.35">
      <c r="A7" s="24" t="s">
        <v>35</v>
      </c>
      <c r="B7" s="23" t="s">
        <v>31</v>
      </c>
      <c r="C7" s="8"/>
      <c r="D7" s="8"/>
      <c r="E7" s="8"/>
      <c r="F7" s="7"/>
      <c r="G7" s="7"/>
      <c r="H7" s="7">
        <v>1</v>
      </c>
      <c r="I7" s="7">
        <v>1</v>
      </c>
      <c r="J7" s="7">
        <v>1</v>
      </c>
      <c r="K7" s="35" t="s">
        <v>14</v>
      </c>
      <c r="L7" s="36"/>
      <c r="M7" s="36"/>
      <c r="N7" s="36"/>
      <c r="O7" s="43">
        <v>1</v>
      </c>
      <c r="P7" s="20" t="s">
        <v>84</v>
      </c>
    </row>
    <row r="8" spans="1:19" ht="23.25" customHeight="1" x14ac:dyDescent="0.35">
      <c r="A8" s="24" t="s">
        <v>35</v>
      </c>
      <c r="B8" s="23" t="s">
        <v>32</v>
      </c>
      <c r="C8" s="8"/>
      <c r="D8" s="8"/>
      <c r="E8" s="8"/>
      <c r="F8" s="7"/>
      <c r="G8" s="7"/>
      <c r="H8" s="7">
        <v>1</v>
      </c>
      <c r="I8" s="7">
        <v>1</v>
      </c>
      <c r="J8" s="7">
        <v>1</v>
      </c>
      <c r="K8" s="35" t="s">
        <v>14</v>
      </c>
      <c r="L8" s="36"/>
      <c r="M8" s="36"/>
      <c r="N8" s="36"/>
      <c r="O8" s="43">
        <v>1</v>
      </c>
      <c r="P8" s="20" t="s">
        <v>84</v>
      </c>
    </row>
    <row r="9" spans="1:19" ht="23.25" customHeight="1" x14ac:dyDescent="0.35">
      <c r="A9" s="24" t="s">
        <v>35</v>
      </c>
      <c r="B9" s="23" t="s">
        <v>33</v>
      </c>
      <c r="C9" s="8"/>
      <c r="D9" s="8"/>
      <c r="E9" s="8"/>
      <c r="F9" s="7"/>
      <c r="G9" s="7"/>
      <c r="H9" s="7">
        <v>1</v>
      </c>
      <c r="I9" s="7">
        <v>1</v>
      </c>
      <c r="J9" s="7">
        <v>1</v>
      </c>
      <c r="K9" s="35" t="s">
        <v>14</v>
      </c>
      <c r="L9" s="36"/>
      <c r="M9" s="36"/>
      <c r="N9" s="36"/>
      <c r="O9" s="43">
        <v>1</v>
      </c>
      <c r="P9" s="20" t="s">
        <v>84</v>
      </c>
    </row>
    <row r="10" spans="1:19" ht="23.25" customHeight="1" x14ac:dyDescent="0.35">
      <c r="A10" s="24" t="s">
        <v>35</v>
      </c>
      <c r="B10" s="23" t="s">
        <v>34</v>
      </c>
      <c r="C10" s="8"/>
      <c r="D10" s="8"/>
      <c r="E10" s="8"/>
      <c r="F10" s="7"/>
      <c r="G10" s="7"/>
      <c r="H10" s="7">
        <v>1</v>
      </c>
      <c r="I10" s="7">
        <v>1</v>
      </c>
      <c r="J10" s="7">
        <v>1</v>
      </c>
      <c r="K10" s="35" t="s">
        <v>14</v>
      </c>
      <c r="L10" s="36"/>
      <c r="M10" s="36"/>
      <c r="N10" s="36"/>
      <c r="O10" s="43">
        <v>1</v>
      </c>
      <c r="P10" s="20" t="s">
        <v>84</v>
      </c>
    </row>
    <row r="11" spans="1:19" ht="43.5" customHeight="1" x14ac:dyDescent="0.35">
      <c r="A11" s="24" t="s">
        <v>3</v>
      </c>
      <c r="B11" s="23" t="s">
        <v>96</v>
      </c>
      <c r="C11" s="8"/>
      <c r="D11" s="8"/>
      <c r="E11" s="8"/>
      <c r="F11" s="7"/>
      <c r="G11" s="7"/>
      <c r="H11" s="7" t="s">
        <v>28</v>
      </c>
      <c r="I11" s="7" t="s">
        <v>28</v>
      </c>
      <c r="J11" s="7" t="s">
        <v>28</v>
      </c>
      <c r="K11" s="35" t="s">
        <v>14</v>
      </c>
      <c r="L11" s="36"/>
      <c r="M11" s="36"/>
      <c r="N11" s="36"/>
      <c r="O11" s="43" t="s">
        <v>28</v>
      </c>
      <c r="P11" s="20" t="s">
        <v>80</v>
      </c>
      <c r="Q11" s="5"/>
      <c r="R11" s="5"/>
      <c r="S11" s="5"/>
    </row>
    <row r="12" spans="1:19" ht="71.400000000000006" customHeight="1" x14ac:dyDescent="0.35">
      <c r="A12" s="24" t="s">
        <v>3</v>
      </c>
      <c r="B12" s="37" t="s">
        <v>98</v>
      </c>
      <c r="C12" s="8">
        <v>0.69</v>
      </c>
      <c r="D12" s="8">
        <v>0.69</v>
      </c>
      <c r="E12" s="8">
        <v>0.79</v>
      </c>
      <c r="F12" s="7">
        <v>0.79</v>
      </c>
      <c r="G12" s="7">
        <v>0.79</v>
      </c>
      <c r="H12" s="7">
        <v>0.79</v>
      </c>
      <c r="I12" s="7">
        <v>0.68</v>
      </c>
      <c r="J12" s="7">
        <v>0.68</v>
      </c>
      <c r="K12" s="35" t="s">
        <v>14</v>
      </c>
      <c r="L12" s="36">
        <v>0.45</v>
      </c>
      <c r="M12" s="36">
        <v>0.02</v>
      </c>
      <c r="N12" s="36">
        <v>0.11</v>
      </c>
      <c r="O12" s="43">
        <v>0.68</v>
      </c>
      <c r="P12" s="20" t="s">
        <v>47</v>
      </c>
      <c r="Q12" s="5"/>
      <c r="R12" s="5"/>
      <c r="S12" s="5"/>
    </row>
    <row r="13" spans="1:19" ht="71.400000000000006" customHeight="1" x14ac:dyDescent="0.35">
      <c r="A13" s="24" t="s">
        <v>3</v>
      </c>
      <c r="B13" s="37" t="s">
        <v>99</v>
      </c>
      <c r="C13" s="8"/>
      <c r="D13" s="8"/>
      <c r="E13" s="8"/>
      <c r="F13" s="7"/>
      <c r="G13" s="7"/>
      <c r="H13" s="7"/>
      <c r="I13" s="7">
        <v>0.72000000000000008</v>
      </c>
      <c r="J13" s="7">
        <v>0.72000000000000008</v>
      </c>
      <c r="K13" s="35" t="s">
        <v>14</v>
      </c>
      <c r="L13" s="36">
        <v>0.41</v>
      </c>
      <c r="M13" s="36">
        <v>0.02</v>
      </c>
      <c r="N13" s="36">
        <v>0.11</v>
      </c>
      <c r="O13" s="43">
        <v>0.72000000000000008</v>
      </c>
      <c r="P13" s="20" t="s">
        <v>48</v>
      </c>
      <c r="Q13" s="5"/>
      <c r="R13" s="5"/>
      <c r="S13" s="5"/>
    </row>
    <row r="14" spans="1:19" ht="35.4" customHeight="1" x14ac:dyDescent="0.35">
      <c r="A14" s="24" t="s">
        <v>3</v>
      </c>
      <c r="B14" s="37" t="s">
        <v>45</v>
      </c>
      <c r="C14" s="8"/>
      <c r="D14" s="8"/>
      <c r="E14" s="8"/>
      <c r="F14" s="7"/>
      <c r="G14" s="7"/>
      <c r="H14" s="7"/>
      <c r="I14" s="9">
        <v>1.05</v>
      </c>
      <c r="J14" s="7">
        <v>1.05</v>
      </c>
      <c r="K14" s="35" t="s">
        <v>14</v>
      </c>
      <c r="L14" s="36">
        <v>0.09</v>
      </c>
      <c r="M14" s="36">
        <v>0.14000000000000001</v>
      </c>
      <c r="N14" s="36"/>
      <c r="O14" s="43">
        <v>1.05</v>
      </c>
      <c r="P14" s="20" t="s">
        <v>49</v>
      </c>
      <c r="Q14" s="5"/>
      <c r="R14" s="5"/>
    </row>
    <row r="15" spans="1:19" ht="37.5" customHeight="1" x14ac:dyDescent="0.35">
      <c r="A15" s="46" t="s">
        <v>3</v>
      </c>
      <c r="B15" s="23" t="s">
        <v>97</v>
      </c>
      <c r="C15" s="7">
        <v>0.86</v>
      </c>
      <c r="D15" s="7">
        <v>0.86</v>
      </c>
      <c r="E15" s="7">
        <v>0.86</v>
      </c>
      <c r="F15" s="7">
        <v>0.86</v>
      </c>
      <c r="G15" s="7">
        <v>1.05</v>
      </c>
      <c r="H15" s="7">
        <v>1.05</v>
      </c>
      <c r="I15" s="7">
        <v>1.1399999999999999</v>
      </c>
      <c r="J15" s="7">
        <v>1.07</v>
      </c>
      <c r="K15" s="35" t="s">
        <v>14</v>
      </c>
      <c r="L15" s="36">
        <v>0</v>
      </c>
      <c r="M15" s="36">
        <v>7.0000000000000007E-2</v>
      </c>
      <c r="N15" s="36"/>
      <c r="O15" s="43">
        <v>1.07</v>
      </c>
      <c r="P15" s="20" t="s">
        <v>81</v>
      </c>
      <c r="Q15" s="5"/>
      <c r="R15" s="5"/>
      <c r="S15" s="5"/>
    </row>
    <row r="16" spans="1:19" ht="37.5" customHeight="1" x14ac:dyDescent="0.35">
      <c r="A16" s="47"/>
      <c r="B16" s="23" t="s">
        <v>71</v>
      </c>
      <c r="C16" s="7">
        <v>0.86</v>
      </c>
      <c r="D16" s="7">
        <v>0.86</v>
      </c>
      <c r="E16" s="7">
        <v>0.86</v>
      </c>
      <c r="F16" s="7">
        <v>0.86</v>
      </c>
      <c r="G16" s="7">
        <v>1.05</v>
      </c>
      <c r="H16" s="7">
        <v>1.05</v>
      </c>
      <c r="I16" s="7">
        <v>1.05</v>
      </c>
      <c r="J16" s="7">
        <v>1.07</v>
      </c>
      <c r="K16" s="35" t="s">
        <v>14</v>
      </c>
      <c r="L16" s="36">
        <v>0</v>
      </c>
      <c r="M16" s="36">
        <v>7.0000000000000007E-2</v>
      </c>
      <c r="N16" s="36"/>
      <c r="O16" s="43">
        <v>1.07</v>
      </c>
      <c r="P16" s="20" t="s">
        <v>77</v>
      </c>
      <c r="Q16" s="5"/>
      <c r="R16" s="5"/>
      <c r="S16" s="5"/>
    </row>
    <row r="17" spans="1:19" ht="31.5" customHeight="1" x14ac:dyDescent="0.35">
      <c r="A17" s="47"/>
      <c r="B17" s="23" t="s">
        <v>53</v>
      </c>
      <c r="C17" s="7">
        <v>0.86</v>
      </c>
      <c r="D17" s="7">
        <v>0.86</v>
      </c>
      <c r="E17" s="7">
        <v>0.86</v>
      </c>
      <c r="F17" s="7">
        <v>0.86</v>
      </c>
      <c r="G17" s="7">
        <v>1.05</v>
      </c>
      <c r="H17" s="7">
        <v>1.05</v>
      </c>
      <c r="I17" s="7">
        <v>1.05</v>
      </c>
      <c r="J17" s="7">
        <v>0.81</v>
      </c>
      <c r="K17" s="35" t="s">
        <v>14</v>
      </c>
      <c r="L17" s="34">
        <v>0.26</v>
      </c>
      <c r="M17" s="34">
        <v>7.0000000000000007E-2</v>
      </c>
      <c r="N17" s="34"/>
      <c r="O17" s="39">
        <v>0.81</v>
      </c>
      <c r="P17" s="52" t="s">
        <v>68</v>
      </c>
      <c r="Q17" s="5"/>
      <c r="R17" s="5"/>
      <c r="S17" s="5"/>
    </row>
    <row r="18" spans="1:19" ht="31.5" customHeight="1" x14ac:dyDescent="0.35">
      <c r="A18" s="47"/>
      <c r="B18" s="23" t="s">
        <v>55</v>
      </c>
      <c r="C18" s="7">
        <v>0.86</v>
      </c>
      <c r="D18" s="7">
        <v>0.86</v>
      </c>
      <c r="E18" s="7">
        <v>0.86</v>
      </c>
      <c r="F18" s="7">
        <v>0.86</v>
      </c>
      <c r="G18" s="7">
        <v>1.05</v>
      </c>
      <c r="H18" s="7">
        <v>1.05</v>
      </c>
      <c r="I18" s="7">
        <v>1.05</v>
      </c>
      <c r="J18" s="7">
        <v>0.99</v>
      </c>
      <c r="K18" s="35" t="s">
        <v>14</v>
      </c>
      <c r="L18" s="34">
        <v>0.08</v>
      </c>
      <c r="M18" s="34">
        <v>7.0000000000000007E-2</v>
      </c>
      <c r="N18" s="34"/>
      <c r="O18" s="39">
        <v>0.99</v>
      </c>
      <c r="P18" s="53"/>
      <c r="Q18" s="5"/>
      <c r="R18" s="5"/>
      <c r="S18" s="5"/>
    </row>
    <row r="19" spans="1:19" ht="31.5" customHeight="1" x14ac:dyDescent="0.35">
      <c r="A19" s="47"/>
      <c r="B19" s="23" t="s">
        <v>60</v>
      </c>
      <c r="C19" s="7">
        <v>0.86</v>
      </c>
      <c r="D19" s="7">
        <v>0.86</v>
      </c>
      <c r="E19" s="7">
        <v>0.86</v>
      </c>
      <c r="F19" s="7">
        <v>0.86</v>
      </c>
      <c r="G19" s="7">
        <v>1.05</v>
      </c>
      <c r="H19" s="7">
        <v>1.05</v>
      </c>
      <c r="I19" s="7">
        <v>1.05</v>
      </c>
      <c r="J19" s="7">
        <v>0.98</v>
      </c>
      <c r="K19" s="35" t="s">
        <v>14</v>
      </c>
      <c r="L19" s="34">
        <v>0.09</v>
      </c>
      <c r="M19" s="34">
        <v>7.0000000000000007E-2</v>
      </c>
      <c r="N19" s="34"/>
      <c r="O19" s="39">
        <v>0.98</v>
      </c>
      <c r="P19" s="54"/>
      <c r="Q19" s="5"/>
      <c r="R19" s="5"/>
      <c r="S19" s="5"/>
    </row>
    <row r="20" spans="1:19" ht="32.4" customHeight="1" x14ac:dyDescent="0.35">
      <c r="A20" s="47"/>
      <c r="B20" s="23" t="s">
        <v>54</v>
      </c>
      <c r="C20" s="7">
        <v>0.86</v>
      </c>
      <c r="D20" s="7">
        <v>0.86</v>
      </c>
      <c r="E20" s="7">
        <v>0.86</v>
      </c>
      <c r="F20" s="7">
        <v>0.86</v>
      </c>
      <c r="G20" s="7">
        <v>1.05</v>
      </c>
      <c r="H20" s="7">
        <v>1.05</v>
      </c>
      <c r="I20" s="7">
        <v>1.05</v>
      </c>
      <c r="J20" s="7">
        <v>0.85000000000000009</v>
      </c>
      <c r="K20" s="35" t="s">
        <v>14</v>
      </c>
      <c r="L20" s="34">
        <v>0.22</v>
      </c>
      <c r="M20" s="34">
        <v>7.0000000000000007E-2</v>
      </c>
      <c r="N20" s="34"/>
      <c r="O20" s="39">
        <v>0.85000000000000009</v>
      </c>
      <c r="P20" s="20" t="s">
        <v>67</v>
      </c>
      <c r="Q20" s="5"/>
      <c r="R20" s="5"/>
      <c r="S20" s="5"/>
    </row>
    <row r="21" spans="1:19" ht="54.65" customHeight="1" x14ac:dyDescent="0.35">
      <c r="A21" s="46" t="s">
        <v>3</v>
      </c>
      <c r="B21" s="23" t="s">
        <v>100</v>
      </c>
      <c r="C21" s="7">
        <v>0.86</v>
      </c>
      <c r="D21" s="7">
        <v>0.86</v>
      </c>
      <c r="E21" s="7">
        <v>0.86</v>
      </c>
      <c r="F21" s="7">
        <v>0.86</v>
      </c>
      <c r="G21" s="7">
        <v>1.05</v>
      </c>
      <c r="H21" s="7">
        <v>1.05</v>
      </c>
      <c r="I21" s="7">
        <v>1.05</v>
      </c>
      <c r="J21" s="7" t="s">
        <v>28</v>
      </c>
      <c r="K21" s="35" t="s">
        <v>14</v>
      </c>
      <c r="L21" s="39" t="s">
        <v>28</v>
      </c>
      <c r="M21" s="39" t="s">
        <v>28</v>
      </c>
      <c r="N21" s="39" t="s">
        <v>28</v>
      </c>
      <c r="O21" s="39" t="s">
        <v>28</v>
      </c>
      <c r="P21" s="20" t="s">
        <v>56</v>
      </c>
      <c r="Q21" s="5"/>
      <c r="R21" s="5"/>
      <c r="S21" s="5"/>
    </row>
    <row r="22" spans="1:19" ht="34.75" customHeight="1" x14ac:dyDescent="0.35">
      <c r="A22" s="47"/>
      <c r="B22" s="23" t="s">
        <v>94</v>
      </c>
      <c r="C22" s="7">
        <v>0.86</v>
      </c>
      <c r="D22" s="7">
        <v>0.86</v>
      </c>
      <c r="E22" s="7">
        <v>0.86</v>
      </c>
      <c r="F22" s="7">
        <v>0.86</v>
      </c>
      <c r="G22" s="7">
        <v>1.05</v>
      </c>
      <c r="H22" s="7">
        <v>1.05</v>
      </c>
      <c r="I22" s="7">
        <v>1.05</v>
      </c>
      <c r="J22" s="7">
        <v>0.82000000000000006</v>
      </c>
      <c r="K22" s="35" t="s">
        <v>26</v>
      </c>
      <c r="L22" s="34">
        <v>0.24</v>
      </c>
      <c r="M22" s="34">
        <v>7.0000000000000007E-2</v>
      </c>
      <c r="N22" s="34"/>
      <c r="O22" s="39">
        <v>0.83000000000000007</v>
      </c>
      <c r="P22" s="52" t="s">
        <v>101</v>
      </c>
      <c r="Q22" s="5"/>
      <c r="R22" s="5"/>
      <c r="S22" s="5"/>
    </row>
    <row r="23" spans="1:19" ht="63.65" customHeight="1" x14ac:dyDescent="0.35">
      <c r="A23" s="47"/>
      <c r="B23" s="23" t="s">
        <v>95</v>
      </c>
      <c r="C23" s="7">
        <v>0.86</v>
      </c>
      <c r="D23" s="7">
        <v>0.86</v>
      </c>
      <c r="E23" s="7">
        <v>0.86</v>
      </c>
      <c r="F23" s="7">
        <v>0.86</v>
      </c>
      <c r="G23" s="7">
        <v>1.05</v>
      </c>
      <c r="H23" s="7">
        <v>1.05</v>
      </c>
      <c r="I23" s="7">
        <v>1.05</v>
      </c>
      <c r="J23" s="7">
        <v>0.82000000000000006</v>
      </c>
      <c r="K23" s="35" t="s">
        <v>26</v>
      </c>
      <c r="L23" s="34">
        <v>0.22</v>
      </c>
      <c r="M23" s="34">
        <v>7.0000000000000007E-2</v>
      </c>
      <c r="N23" s="34"/>
      <c r="O23" s="39">
        <v>0.85000000000000009</v>
      </c>
      <c r="P23" s="53"/>
      <c r="Q23" s="5"/>
      <c r="R23" s="5"/>
      <c r="S23" s="5"/>
    </row>
    <row r="24" spans="1:19" ht="61.25" customHeight="1" x14ac:dyDescent="0.35">
      <c r="A24" s="47"/>
      <c r="B24" s="23" t="s">
        <v>89</v>
      </c>
      <c r="C24" s="7">
        <v>0.86</v>
      </c>
      <c r="D24" s="7">
        <v>0.86</v>
      </c>
      <c r="E24" s="7">
        <v>0.86</v>
      </c>
      <c r="F24" s="7">
        <v>0.86</v>
      </c>
      <c r="G24" s="7">
        <v>1.05</v>
      </c>
      <c r="H24" s="7">
        <v>1.05</v>
      </c>
      <c r="I24" s="7">
        <v>1.05</v>
      </c>
      <c r="J24" s="7">
        <v>0.82000000000000006</v>
      </c>
      <c r="K24" s="35" t="s">
        <v>26</v>
      </c>
      <c r="L24" s="34">
        <v>0.14000000000000001</v>
      </c>
      <c r="M24" s="34">
        <v>7.0000000000000007E-2</v>
      </c>
      <c r="N24" s="34"/>
      <c r="O24" s="39">
        <v>0.92999999999999994</v>
      </c>
      <c r="P24" s="54"/>
      <c r="Q24" s="5"/>
      <c r="R24" s="5"/>
      <c r="S24" s="5"/>
    </row>
    <row r="25" spans="1:19" ht="36" customHeight="1" x14ac:dyDescent="0.35">
      <c r="A25" s="46" t="s">
        <v>3</v>
      </c>
      <c r="B25" s="37" t="s">
        <v>75</v>
      </c>
      <c r="C25" s="25"/>
      <c r="D25" s="25"/>
      <c r="E25" s="26">
        <v>0.84</v>
      </c>
      <c r="F25" s="26">
        <v>0.84</v>
      </c>
      <c r="G25" s="26">
        <v>0.84</v>
      </c>
      <c r="H25" s="26">
        <v>0.84</v>
      </c>
      <c r="I25" s="26">
        <v>0.84</v>
      </c>
      <c r="J25" s="26">
        <v>0.84</v>
      </c>
      <c r="K25" s="35" t="s">
        <v>14</v>
      </c>
      <c r="L25" s="34">
        <v>0.16</v>
      </c>
      <c r="M25" s="34">
        <v>0</v>
      </c>
      <c r="N25" s="34"/>
      <c r="O25" s="39">
        <v>0.84</v>
      </c>
      <c r="P25" s="40" t="s">
        <v>86</v>
      </c>
      <c r="Q25" s="5"/>
      <c r="R25" s="5"/>
      <c r="S25" s="5"/>
    </row>
    <row r="26" spans="1:19" ht="30" customHeight="1" x14ac:dyDescent="0.35">
      <c r="A26" s="47"/>
      <c r="B26" s="23" t="s">
        <v>72</v>
      </c>
      <c r="C26" s="25"/>
      <c r="D26" s="25"/>
      <c r="E26" s="26">
        <v>0.84</v>
      </c>
      <c r="F26" s="26">
        <v>0.84</v>
      </c>
      <c r="G26" s="26">
        <v>0.84</v>
      </c>
      <c r="H26" s="26">
        <v>0.84</v>
      </c>
      <c r="I26" s="26">
        <v>0.84</v>
      </c>
      <c r="J26" s="26">
        <v>1</v>
      </c>
      <c r="K26" s="35" t="s">
        <v>14</v>
      </c>
      <c r="L26" s="34">
        <v>0</v>
      </c>
      <c r="M26" s="34">
        <v>0</v>
      </c>
      <c r="N26" s="34"/>
      <c r="O26" s="39">
        <v>1</v>
      </c>
      <c r="P26" s="21" t="s">
        <v>77</v>
      </c>
      <c r="Q26" s="5"/>
      <c r="R26" s="5"/>
      <c r="S26" s="5"/>
    </row>
    <row r="27" spans="1:19" ht="30" customHeight="1" x14ac:dyDescent="0.35">
      <c r="A27" s="48"/>
      <c r="B27" s="23" t="s">
        <v>70</v>
      </c>
      <c r="C27" s="8"/>
      <c r="D27" s="8"/>
      <c r="E27" s="26">
        <v>0.84</v>
      </c>
      <c r="F27" s="26">
        <v>0.84</v>
      </c>
      <c r="G27" s="26">
        <v>0.84</v>
      </c>
      <c r="H27" s="26">
        <v>0.84</v>
      </c>
      <c r="I27" s="7">
        <v>1</v>
      </c>
      <c r="J27" s="7">
        <v>1</v>
      </c>
      <c r="K27" s="35" t="s">
        <v>14</v>
      </c>
      <c r="L27" s="34">
        <v>0</v>
      </c>
      <c r="M27" s="34">
        <v>0</v>
      </c>
      <c r="N27" s="34"/>
      <c r="O27" s="39">
        <v>1</v>
      </c>
      <c r="P27" s="21" t="s">
        <v>81</v>
      </c>
      <c r="Q27" s="5"/>
      <c r="R27" s="5"/>
      <c r="S27" s="5"/>
    </row>
    <row r="28" spans="1:19" ht="31.75" customHeight="1" x14ac:dyDescent="0.35">
      <c r="A28" s="24" t="s">
        <v>3</v>
      </c>
      <c r="B28" s="23" t="s">
        <v>5</v>
      </c>
      <c r="C28" s="8" t="s">
        <v>12</v>
      </c>
      <c r="D28" s="7">
        <v>0.79</v>
      </c>
      <c r="E28" s="7">
        <v>0.79</v>
      </c>
      <c r="F28" s="7">
        <v>0.79</v>
      </c>
      <c r="G28" s="7">
        <v>1.05</v>
      </c>
      <c r="H28" s="7">
        <v>1</v>
      </c>
      <c r="I28" s="7">
        <v>1</v>
      </c>
      <c r="J28" s="19">
        <v>1</v>
      </c>
      <c r="K28" s="35" t="s">
        <v>14</v>
      </c>
      <c r="L28" s="34"/>
      <c r="M28" s="34"/>
      <c r="N28" s="34"/>
      <c r="O28" s="39">
        <v>1</v>
      </c>
      <c r="P28" s="20" t="s">
        <v>69</v>
      </c>
      <c r="Q28" s="5"/>
      <c r="R28" s="5"/>
      <c r="S28" s="5"/>
    </row>
    <row r="29" spans="1:19" ht="31.75" customHeight="1" x14ac:dyDescent="0.35">
      <c r="A29" s="24" t="s">
        <v>3</v>
      </c>
      <c r="B29" s="23" t="s">
        <v>4</v>
      </c>
      <c r="C29" s="8"/>
      <c r="D29" s="8"/>
      <c r="E29" s="7">
        <v>1</v>
      </c>
      <c r="F29" s="7">
        <v>1</v>
      </c>
      <c r="G29" s="7">
        <v>1</v>
      </c>
      <c r="H29" s="7">
        <v>1</v>
      </c>
      <c r="I29" s="7" t="s">
        <v>28</v>
      </c>
      <c r="J29" s="7" t="s">
        <v>28</v>
      </c>
      <c r="K29" s="35" t="s">
        <v>14</v>
      </c>
      <c r="L29" s="34"/>
      <c r="M29" s="34"/>
      <c r="N29" s="34"/>
      <c r="O29" s="39" t="s">
        <v>28</v>
      </c>
      <c r="P29" s="20" t="s">
        <v>42</v>
      </c>
      <c r="Q29" s="5"/>
      <c r="R29" s="5"/>
      <c r="S29" s="5"/>
    </row>
    <row r="30" spans="1:19" ht="31.75" customHeight="1" x14ac:dyDescent="0.35">
      <c r="A30" s="24" t="s">
        <v>3</v>
      </c>
      <c r="B30" s="23" t="s">
        <v>6</v>
      </c>
      <c r="C30" s="8"/>
      <c r="D30" s="7">
        <v>0.8</v>
      </c>
      <c r="E30" s="7">
        <v>0.8</v>
      </c>
      <c r="F30" s="7">
        <v>0.8</v>
      </c>
      <c r="G30" s="7">
        <v>1</v>
      </c>
      <c r="H30" s="7">
        <v>0.65</v>
      </c>
      <c r="I30" s="7">
        <v>0.65</v>
      </c>
      <c r="J30" s="19">
        <v>0.65</v>
      </c>
      <c r="K30" s="35" t="s">
        <v>14</v>
      </c>
      <c r="L30" s="34">
        <v>0.39</v>
      </c>
      <c r="M30" s="34">
        <v>0.04</v>
      </c>
      <c r="N30" s="34"/>
      <c r="O30" s="44">
        <v>0.65</v>
      </c>
      <c r="P30" s="20" t="s">
        <v>15</v>
      </c>
      <c r="Q30" s="5"/>
      <c r="R30" s="5"/>
      <c r="S30" s="5"/>
    </row>
    <row r="31" spans="1:19" ht="115.25" customHeight="1" x14ac:dyDescent="0.35">
      <c r="A31" s="49" t="s">
        <v>0</v>
      </c>
      <c r="B31" s="23" t="s">
        <v>102</v>
      </c>
      <c r="C31" s="7">
        <v>0.95</v>
      </c>
      <c r="D31" s="7">
        <v>0.96</v>
      </c>
      <c r="E31" s="7">
        <v>0.96</v>
      </c>
      <c r="F31" s="7">
        <v>0.96</v>
      </c>
      <c r="G31" s="7">
        <v>0.95</v>
      </c>
      <c r="H31" s="7">
        <v>0.95</v>
      </c>
      <c r="I31" s="7">
        <v>0.95</v>
      </c>
      <c r="J31" s="7">
        <v>0.95</v>
      </c>
      <c r="K31" s="35" t="s">
        <v>26</v>
      </c>
      <c r="L31" s="34">
        <v>0.05</v>
      </c>
      <c r="M31" s="34">
        <v>0.01</v>
      </c>
      <c r="N31" s="34"/>
      <c r="O31" s="44">
        <v>0.96</v>
      </c>
      <c r="P31" s="40" t="s">
        <v>88</v>
      </c>
      <c r="Q31" s="5"/>
      <c r="R31" s="5"/>
      <c r="S31" s="5"/>
    </row>
    <row r="32" spans="1:19" ht="63.65" customHeight="1" x14ac:dyDescent="0.35">
      <c r="A32" s="50"/>
      <c r="B32" s="23" t="s">
        <v>103</v>
      </c>
      <c r="C32" s="7">
        <v>0.95</v>
      </c>
      <c r="D32" s="7">
        <v>0.96</v>
      </c>
      <c r="E32" s="7">
        <v>0.96</v>
      </c>
      <c r="F32" s="7">
        <v>0.96</v>
      </c>
      <c r="G32" s="7">
        <v>0.95</v>
      </c>
      <c r="H32" s="7">
        <v>0.95</v>
      </c>
      <c r="I32" s="7">
        <v>0.95</v>
      </c>
      <c r="J32" s="7">
        <v>1.02</v>
      </c>
      <c r="K32" s="35" t="s">
        <v>26</v>
      </c>
      <c r="L32" s="9">
        <v>0</v>
      </c>
      <c r="M32" s="34">
        <v>0.01</v>
      </c>
      <c r="N32" s="34"/>
      <c r="O32" s="44">
        <v>1.01</v>
      </c>
      <c r="P32" s="42" t="s">
        <v>79</v>
      </c>
      <c r="Q32" s="5"/>
      <c r="R32" s="5"/>
      <c r="S32" s="5"/>
    </row>
    <row r="33" spans="1:19" ht="63.65" customHeight="1" x14ac:dyDescent="0.35">
      <c r="A33" s="50"/>
      <c r="B33" s="23" t="s">
        <v>104</v>
      </c>
      <c r="C33" s="7">
        <v>0.95</v>
      </c>
      <c r="D33" s="7">
        <v>0.96</v>
      </c>
      <c r="E33" s="7">
        <v>0.96</v>
      </c>
      <c r="F33" s="7">
        <v>0.96</v>
      </c>
      <c r="G33" s="7">
        <v>0.95</v>
      </c>
      <c r="H33" s="7">
        <v>0.95</v>
      </c>
      <c r="I33" s="7">
        <v>1.02</v>
      </c>
      <c r="J33" s="7">
        <v>1.02</v>
      </c>
      <c r="K33" s="35" t="s">
        <v>26</v>
      </c>
      <c r="L33" s="9">
        <v>0</v>
      </c>
      <c r="M33" s="34">
        <v>0.01</v>
      </c>
      <c r="N33" s="34"/>
      <c r="O33" s="44">
        <v>1.01</v>
      </c>
      <c r="P33" s="42" t="s">
        <v>82</v>
      </c>
      <c r="Q33" s="5"/>
      <c r="R33" s="5"/>
      <c r="S33" s="5"/>
    </row>
    <row r="34" spans="1:19" ht="49.25" customHeight="1" x14ac:dyDescent="0.35">
      <c r="A34" s="51"/>
      <c r="B34" s="23" t="s">
        <v>76</v>
      </c>
      <c r="C34" s="7"/>
      <c r="D34" s="7">
        <v>0.93</v>
      </c>
      <c r="E34" s="7">
        <v>0.93</v>
      </c>
      <c r="F34" s="7">
        <v>0.93</v>
      </c>
      <c r="G34" s="7">
        <v>0.94000000000000006</v>
      </c>
      <c r="H34" s="7">
        <v>0.94000000000000006</v>
      </c>
      <c r="I34" s="7">
        <v>0.94000000000000006</v>
      </c>
      <c r="J34" s="7">
        <v>0.94000000000000006</v>
      </c>
      <c r="K34" s="35" t="s">
        <v>26</v>
      </c>
      <c r="L34" s="9">
        <v>0.08</v>
      </c>
      <c r="M34" s="34">
        <v>0.01</v>
      </c>
      <c r="N34" s="34"/>
      <c r="O34" s="44">
        <v>0.93</v>
      </c>
      <c r="P34" s="40" t="s">
        <v>78</v>
      </c>
      <c r="Q34" s="5"/>
      <c r="R34" s="5"/>
      <c r="S34" s="5"/>
    </row>
    <row r="35" spans="1:19" ht="47.4" customHeight="1" x14ac:dyDescent="0.35">
      <c r="A35" s="24" t="s">
        <v>37</v>
      </c>
      <c r="B35" s="23" t="s">
        <v>23</v>
      </c>
      <c r="C35" s="7"/>
      <c r="D35" s="7"/>
      <c r="E35" s="7"/>
      <c r="F35" s="7"/>
      <c r="G35" s="7"/>
      <c r="H35" s="7"/>
      <c r="I35" s="7">
        <v>0.87</v>
      </c>
      <c r="J35" s="7">
        <v>0.92</v>
      </c>
      <c r="K35" s="35" t="s">
        <v>14</v>
      </c>
      <c r="L35" s="9" t="s">
        <v>57</v>
      </c>
      <c r="M35" s="9">
        <v>0.01</v>
      </c>
      <c r="N35" s="9">
        <v>0</v>
      </c>
      <c r="O35" s="44">
        <v>0.92</v>
      </c>
      <c r="P35" s="20" t="s">
        <v>64</v>
      </c>
      <c r="Q35" s="5"/>
      <c r="R35" s="5"/>
      <c r="S35" s="5"/>
    </row>
    <row r="36" spans="1:19" ht="47.4" customHeight="1" x14ac:dyDescent="0.35">
      <c r="A36" s="24" t="s">
        <v>37</v>
      </c>
      <c r="B36" s="23" t="s">
        <v>24</v>
      </c>
      <c r="C36" s="7"/>
      <c r="D36" s="7"/>
      <c r="E36" s="7"/>
      <c r="F36" s="7"/>
      <c r="G36" s="7"/>
      <c r="H36" s="7"/>
      <c r="I36" s="7">
        <v>0.81</v>
      </c>
      <c r="J36" s="7">
        <v>0.83000000000000007</v>
      </c>
      <c r="K36" s="35" t="s">
        <v>14</v>
      </c>
      <c r="L36" s="9" t="s">
        <v>58</v>
      </c>
      <c r="M36" s="9">
        <v>0.01</v>
      </c>
      <c r="N36" s="9">
        <v>0</v>
      </c>
      <c r="O36" s="44">
        <v>0.83000000000000007</v>
      </c>
      <c r="P36" s="20" t="s">
        <v>65</v>
      </c>
      <c r="Q36" s="5"/>
      <c r="R36" s="5"/>
      <c r="S36" s="5"/>
    </row>
    <row r="37" spans="1:19" ht="47.4" customHeight="1" x14ac:dyDescent="0.35">
      <c r="A37" s="24" t="s">
        <v>37</v>
      </c>
      <c r="B37" s="23" t="s">
        <v>25</v>
      </c>
      <c r="C37" s="7"/>
      <c r="D37" s="7"/>
      <c r="E37" s="7">
        <f>1-0.135+0.01</f>
        <v>0.875</v>
      </c>
      <c r="F37" s="7"/>
      <c r="G37" s="7"/>
      <c r="H37" s="7"/>
      <c r="I37" s="7">
        <v>0.88</v>
      </c>
      <c r="J37" s="7">
        <v>0.93</v>
      </c>
      <c r="K37" s="35" t="s">
        <v>14</v>
      </c>
      <c r="L37" s="9" t="s">
        <v>59</v>
      </c>
      <c r="M37" s="9">
        <v>0.01</v>
      </c>
      <c r="N37" s="9">
        <v>0</v>
      </c>
      <c r="O37" s="44">
        <v>0.93</v>
      </c>
      <c r="P37" s="20" t="s">
        <v>66</v>
      </c>
      <c r="Q37" s="5"/>
      <c r="R37" s="5"/>
      <c r="S37" s="5"/>
    </row>
    <row r="38" spans="1:19" ht="189.65" customHeight="1" x14ac:dyDescent="0.35">
      <c r="A38" s="23" t="s">
        <v>30</v>
      </c>
      <c r="B38" s="23" t="s">
        <v>74</v>
      </c>
      <c r="C38" s="8">
        <v>0.73</v>
      </c>
      <c r="D38" s="8">
        <v>0.73</v>
      </c>
      <c r="E38" s="8">
        <v>0.83</v>
      </c>
      <c r="F38" s="7">
        <v>0.83</v>
      </c>
      <c r="G38" s="7">
        <v>0.68</v>
      </c>
      <c r="H38" s="7">
        <v>0.68</v>
      </c>
      <c r="I38" s="7">
        <v>0.68</v>
      </c>
      <c r="J38" s="7">
        <v>0.68</v>
      </c>
      <c r="K38" s="35" t="s">
        <v>26</v>
      </c>
      <c r="L38" s="34">
        <v>0.19</v>
      </c>
      <c r="M38" s="34">
        <v>0.04</v>
      </c>
      <c r="N38" s="34">
        <v>0.01</v>
      </c>
      <c r="O38" s="39">
        <v>0.8600000000000001</v>
      </c>
      <c r="P38" s="40" t="s">
        <v>87</v>
      </c>
      <c r="Q38" s="5"/>
      <c r="R38" s="5"/>
      <c r="S38" s="5"/>
    </row>
    <row r="39" spans="1:19" ht="39.65" customHeight="1" x14ac:dyDescent="0.35">
      <c r="A39" s="23" t="s">
        <v>30</v>
      </c>
      <c r="B39" s="23" t="s">
        <v>1</v>
      </c>
      <c r="C39" s="8">
        <v>0.53</v>
      </c>
      <c r="D39" s="8">
        <v>0.72</v>
      </c>
      <c r="E39" s="8">
        <v>0.73</v>
      </c>
      <c r="F39" s="8">
        <v>0.53</v>
      </c>
      <c r="G39" s="8">
        <v>0.73</v>
      </c>
      <c r="H39" s="8">
        <v>0.73</v>
      </c>
      <c r="I39" s="8">
        <v>0.79</v>
      </c>
      <c r="J39" s="7">
        <v>0.79</v>
      </c>
      <c r="K39" s="35" t="s">
        <v>14</v>
      </c>
      <c r="L39" s="34">
        <v>0.21</v>
      </c>
      <c r="M39" s="34">
        <v>0</v>
      </c>
      <c r="N39" s="34">
        <v>0</v>
      </c>
      <c r="O39" s="39">
        <v>0.79</v>
      </c>
      <c r="P39" s="20" t="s">
        <v>63</v>
      </c>
      <c r="Q39" s="5"/>
      <c r="R39" s="5"/>
      <c r="S39" s="5"/>
    </row>
    <row r="40" spans="1:19" ht="39.65" customHeight="1" x14ac:dyDescent="0.35">
      <c r="A40" s="23" t="s">
        <v>30</v>
      </c>
      <c r="B40" s="23" t="s">
        <v>8</v>
      </c>
      <c r="C40" s="8"/>
      <c r="D40" s="8"/>
      <c r="E40" s="8"/>
      <c r="F40" s="7"/>
      <c r="G40" s="7">
        <v>0.73</v>
      </c>
      <c r="H40" s="9" t="s">
        <v>18</v>
      </c>
      <c r="I40" s="9" t="s">
        <v>18</v>
      </c>
      <c r="J40" s="7" t="s">
        <v>18</v>
      </c>
      <c r="K40" s="35" t="s">
        <v>14</v>
      </c>
      <c r="L40" s="34"/>
      <c r="M40" s="34"/>
      <c r="N40" s="34"/>
      <c r="O40" s="39" t="s">
        <v>18</v>
      </c>
      <c r="P40" s="20" t="s">
        <v>62</v>
      </c>
      <c r="Q40" s="5"/>
      <c r="R40" s="5"/>
      <c r="S40" s="5"/>
    </row>
    <row r="41" spans="1:19" ht="39.65" customHeight="1" x14ac:dyDescent="0.35">
      <c r="A41" s="23" t="s">
        <v>30</v>
      </c>
      <c r="B41" s="23" t="s">
        <v>17</v>
      </c>
      <c r="C41" s="8"/>
      <c r="D41" s="8"/>
      <c r="E41" s="8"/>
      <c r="F41" s="7"/>
      <c r="G41" s="7">
        <v>0.91</v>
      </c>
      <c r="H41" s="7">
        <v>1</v>
      </c>
      <c r="I41" s="7">
        <v>1</v>
      </c>
      <c r="J41" s="19">
        <v>1</v>
      </c>
      <c r="K41" s="35" t="s">
        <v>14</v>
      </c>
      <c r="L41" s="34"/>
      <c r="M41" s="34"/>
      <c r="N41" s="34"/>
      <c r="O41" s="39">
        <v>1</v>
      </c>
      <c r="P41" s="20" t="s">
        <v>61</v>
      </c>
      <c r="Q41" s="5"/>
      <c r="R41" s="5"/>
      <c r="S41" s="5"/>
    </row>
    <row r="42" spans="1:19" ht="39.65" customHeight="1" x14ac:dyDescent="0.35">
      <c r="A42" s="23" t="s">
        <v>30</v>
      </c>
      <c r="B42" s="23" t="s">
        <v>16</v>
      </c>
      <c r="C42" s="7">
        <v>1.02</v>
      </c>
      <c r="D42" s="7">
        <v>1.02</v>
      </c>
      <c r="E42" s="7">
        <v>1.02</v>
      </c>
      <c r="F42" s="7">
        <v>1.02</v>
      </c>
      <c r="G42" s="7">
        <v>1.02</v>
      </c>
      <c r="H42" s="7">
        <v>1.02</v>
      </c>
      <c r="I42" s="7">
        <v>1.02</v>
      </c>
      <c r="J42" s="19">
        <v>0.93720000000000003</v>
      </c>
      <c r="K42" s="35" t="s">
        <v>14</v>
      </c>
      <c r="L42" s="34">
        <v>6.2799999999999995E-2</v>
      </c>
      <c r="M42" s="34">
        <v>0</v>
      </c>
      <c r="N42" s="34"/>
      <c r="O42" s="39">
        <v>0.93720000000000003</v>
      </c>
      <c r="P42" s="20" t="s">
        <v>92</v>
      </c>
      <c r="Q42" s="5"/>
      <c r="R42" s="5"/>
      <c r="S42" s="5"/>
    </row>
    <row r="43" spans="1:19" ht="47.4" customHeight="1" x14ac:dyDescent="0.35">
      <c r="A43" s="23" t="s">
        <v>30</v>
      </c>
      <c r="B43" s="23" t="s">
        <v>38</v>
      </c>
      <c r="C43" s="8">
        <v>0.33</v>
      </c>
      <c r="D43" s="8">
        <v>0.52</v>
      </c>
      <c r="E43" s="8">
        <v>0.52</v>
      </c>
      <c r="F43" s="7">
        <v>0.52</v>
      </c>
      <c r="G43" s="7">
        <v>0.92</v>
      </c>
      <c r="H43" s="7">
        <f>ROUND(AVERAGE(0.52,0.92,0.57),2)</f>
        <v>0.67</v>
      </c>
      <c r="I43" s="7">
        <v>0.77</v>
      </c>
      <c r="J43" s="22">
        <v>0.7</v>
      </c>
      <c r="K43" s="35" t="s">
        <v>26</v>
      </c>
      <c r="L43" s="22">
        <v>0.42</v>
      </c>
      <c r="M43" s="22">
        <v>0</v>
      </c>
      <c r="N43" s="22">
        <v>0</v>
      </c>
      <c r="O43" s="39">
        <v>0.58250000000000002</v>
      </c>
      <c r="P43" s="41" t="s">
        <v>85</v>
      </c>
      <c r="Q43" s="5"/>
      <c r="R43" s="5"/>
      <c r="S43" s="5"/>
    </row>
    <row r="44" spans="1:19" ht="34.5" customHeight="1" x14ac:dyDescent="0.35">
      <c r="A44" s="24" t="s">
        <v>39</v>
      </c>
      <c r="B44" s="23" t="s">
        <v>40</v>
      </c>
      <c r="C44" s="8"/>
      <c r="D44" s="8"/>
      <c r="E44" s="8"/>
      <c r="F44" s="7"/>
      <c r="G44" s="7"/>
      <c r="H44" s="9"/>
      <c r="I44" s="9">
        <v>1</v>
      </c>
      <c r="J44" s="7">
        <v>1</v>
      </c>
      <c r="K44" s="35" t="s">
        <v>14</v>
      </c>
      <c r="L44" s="34"/>
      <c r="M44" s="34"/>
      <c r="N44" s="34"/>
      <c r="O44" s="39">
        <v>1</v>
      </c>
      <c r="P44" s="20" t="s">
        <v>41</v>
      </c>
    </row>
    <row r="45" spans="1:19" ht="36.75" customHeight="1" x14ac:dyDescent="0.35">
      <c r="A45" s="24" t="s">
        <v>39</v>
      </c>
      <c r="B45" s="23" t="s">
        <v>44</v>
      </c>
      <c r="C45" s="8"/>
      <c r="D45" s="8"/>
      <c r="E45" s="8"/>
      <c r="F45" s="7"/>
      <c r="G45" s="7"/>
      <c r="H45" s="9"/>
      <c r="I45" s="9">
        <v>1</v>
      </c>
      <c r="J45" s="7" t="s">
        <v>52</v>
      </c>
      <c r="K45" s="35" t="s">
        <v>14</v>
      </c>
      <c r="L45" s="34"/>
      <c r="M45" s="34"/>
      <c r="N45" s="34"/>
      <c r="O45" s="39" t="s">
        <v>52</v>
      </c>
      <c r="P45" s="20" t="s">
        <v>51</v>
      </c>
    </row>
    <row r="46" spans="1:19" ht="35.25" customHeight="1" x14ac:dyDescent="0.35">
      <c r="A46" s="24" t="s">
        <v>43</v>
      </c>
      <c r="B46" s="23" t="s">
        <v>44</v>
      </c>
      <c r="C46" s="8"/>
      <c r="D46" s="8"/>
      <c r="E46" s="8"/>
      <c r="F46" s="7"/>
      <c r="G46" s="7"/>
      <c r="H46" s="9"/>
      <c r="I46" s="9">
        <v>1</v>
      </c>
      <c r="J46" s="7">
        <v>1</v>
      </c>
      <c r="K46" s="35" t="s">
        <v>14</v>
      </c>
      <c r="L46" s="34"/>
      <c r="M46" s="34"/>
      <c r="N46" s="34"/>
      <c r="O46" s="39">
        <v>1</v>
      </c>
      <c r="P46" s="20" t="s">
        <v>46</v>
      </c>
      <c r="Q46" s="5"/>
      <c r="R46" s="5"/>
      <c r="S46" s="5"/>
    </row>
  </sheetData>
  <mergeCells count="8">
    <mergeCell ref="K5:P5"/>
    <mergeCell ref="A15:A20"/>
    <mergeCell ref="A21:A24"/>
    <mergeCell ref="A25:A27"/>
    <mergeCell ref="A31:A34"/>
    <mergeCell ref="P17:P19"/>
    <mergeCell ref="P22:P24"/>
    <mergeCell ref="C5:J5"/>
  </mergeCells>
  <pageMargins left="0.25" right="0.25" top="0.75" bottom="0.75" header="0.3" footer="0.3"/>
  <pageSetup scale="3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2018-09-06T13:14:30Z</cp:lastPrinted>
  <dcterms:created xsi:type="dcterms:W3CDTF">2013-09-03T15:10:09Z</dcterms:created>
  <dcterms:modified xsi:type="dcterms:W3CDTF">2019-10-02T14:00:00Z</dcterms:modified>
</cp:coreProperties>
</file>