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d.docs.live.net/97314b2b1000012c/Documents/IL SAG Website/NTG/2020 Annual NTG Process/Final NTG Ratios/"/>
    </mc:Choice>
  </mc:AlternateContent>
  <xr:revisionPtr revIDLastSave="0" documentId="8_{070C1E34-BC47-4FC1-8845-BF7D36BD4D82}" xr6:coauthVersionLast="44" xr6:coauthVersionMax="44" xr10:uidLastSave="{00000000-0000-0000-0000-000000000000}"/>
  <bookViews>
    <workbookView xWindow="28680" yWindow="-120" windowWidth="29040" windowHeight="15840" xr2:uid="{00000000-000D-0000-FFFF-FFFF00000000}"/>
  </bookViews>
  <sheets>
    <sheet name="Nicor Gas Portfolio" sheetId="3" r:id="rId1"/>
  </sheets>
  <definedNames>
    <definedName name="_xlnm._FilterDatabase" localSheetId="0" hidden="1">'Nicor Gas Portfolio'!$A$6:$P$46</definedName>
    <definedName name="_Toc471469970" localSheetId="0">'Nicor Gas Portfolio'!$B$41</definedName>
    <definedName name="_xlnm.Print_Area" localSheetId="0">'Nicor Gas Portfolio'!$A$1:$J$46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3" l="1"/>
  <c r="H43" i="3"/>
</calcChain>
</file>

<file path=xl/sharedStrings.xml><?xml version="1.0" encoding="utf-8"?>
<sst xmlns="http://schemas.openxmlformats.org/spreadsheetml/2006/main" count="185" uniqueCount="105">
  <si>
    <t>Multifamily</t>
  </si>
  <si>
    <t>Custom Incentives</t>
  </si>
  <si>
    <t>GPY4</t>
  </si>
  <si>
    <t>Residential</t>
  </si>
  <si>
    <t>Behavioral Energy Savings</t>
  </si>
  <si>
    <t>Elementary Energy Education</t>
  </si>
  <si>
    <t>Residential New Construction</t>
  </si>
  <si>
    <t>Sector</t>
  </si>
  <si>
    <t>Combined Heat and Power (CHP)</t>
  </si>
  <si>
    <t>GPY1</t>
  </si>
  <si>
    <t>GPY2</t>
  </si>
  <si>
    <t>GPY3</t>
  </si>
  <si>
    <t>0.68 to 0.96</t>
  </si>
  <si>
    <t>GPY5</t>
  </si>
  <si>
    <t>No</t>
  </si>
  <si>
    <t>FR, PSO (IL EM&amp;V Nicor Gas and ComEd GPY4/EPY7 report); NPSO (no value for non-participating builders).</t>
  </si>
  <si>
    <t>Retro-Commissioning</t>
  </si>
  <si>
    <t>Strategic Energy Management</t>
  </si>
  <si>
    <t>Project-Specific</t>
  </si>
  <si>
    <t>GPY6</t>
  </si>
  <si>
    <t>Free Ridership
(FR)</t>
  </si>
  <si>
    <t>Participant Spillover
(PSO)</t>
  </si>
  <si>
    <t>Non-Participant Spillover
(NPSO)</t>
  </si>
  <si>
    <t>Small Bus - Direct Install</t>
  </si>
  <si>
    <t>Small Bus - Prescriptive Rebates</t>
  </si>
  <si>
    <t>Small Bus - Custom Rebates</t>
  </si>
  <si>
    <t>Yes</t>
  </si>
  <si>
    <t>Nicor Gas NTG Values</t>
  </si>
  <si>
    <t>NA</t>
  </si>
  <si>
    <t>2018
(GPY7)</t>
  </si>
  <si>
    <t>Business and Public Sector</t>
  </si>
  <si>
    <t>New Construction</t>
  </si>
  <si>
    <t>Single Family Home Retrofits</t>
  </si>
  <si>
    <t>Public Housing Authority (PHA)</t>
  </si>
  <si>
    <t>Multi-Family Non-PHA</t>
  </si>
  <si>
    <t>Income Qualified</t>
  </si>
  <si>
    <t>Program/Path/Measures</t>
  </si>
  <si>
    <t>Small Business</t>
  </si>
  <si>
    <t>Dedicated New Construction Program</t>
  </si>
  <si>
    <t>Market Transformation</t>
  </si>
  <si>
    <t>Building Operator Certification</t>
  </si>
  <si>
    <t>In previous years, net savings was estimated directly through participant sampling and interviews. No further NTG adjustment is applied if deemed savings are based on historical results.</t>
  </si>
  <si>
    <t>No NTG adjustment is applied to evaluation verified gross savings estimated for first year pilot programs and research projects, or for savings derived from a billing regression analysis with an experimental design that does not require further net savings adjustment.</t>
  </si>
  <si>
    <t>Emerging Technologies</t>
  </si>
  <si>
    <t>Pilot Programs and Research Projects</t>
  </si>
  <si>
    <t>Deep (comprehensive energy efficiency) Home Energy Assessment retrofit pilot/program</t>
  </si>
  <si>
    <t>No NTG adjustment is applied to evaluation verified gross savings estimated for first year Emerging Technologies pilot programs and research projects.</t>
  </si>
  <si>
    <t>FR (Nicor Gas EM&amp;V GPY5, 12/22/16 Navigant memo) &amp; PSO (Nicor Gas EM&amp;V GPY5, 12/16/16 Navigant memo); NPSO (PG &amp; NSG GPY2). This NTG value does not cover air sealing, duct sealing, and insulation measures if rebated through the HEER Program.</t>
  </si>
  <si>
    <t>FR (Nicor Gas EM&amp;V GPY5, 12/22/16 Navigant memo) &amp; PSO (Nicor Gas EM&amp;V GPY5, 12/16/16 Navigant memo); NPSO (PG &amp; NSG GPY2). This NTG represents the program if Nicor Gas removes basic programmable thermostats from the rebate offerings. This NTG value does not cover air sealing, duct sealing, and insulation measures if rebated through the HEER Program.</t>
  </si>
  <si>
    <t>No new research. FR &amp; PSO (Nicor Gas EM&amp;V GPY2); NPSO (no value). NTG value of 1.05 may be used for a Deep (comprehensive energy efficiency) Home Energy Assessment retrofit pilot/program.</t>
  </si>
  <si>
    <t>Gas Source(s) and Discussion</t>
  </si>
  <si>
    <t>Pilot program-specific NTG values to be determined by evaluation early in each project. If that is not possible, default of 0.8 NTG to be used.</t>
  </si>
  <si>
    <t>Pilot-Specific</t>
  </si>
  <si>
    <t>HES Direct Install Programmable Thermostat</t>
  </si>
  <si>
    <t>HES Direct Install Re-Programming Thermostat</t>
  </si>
  <si>
    <t>HES Direct Install Hot Water Pipe Insulation</t>
  </si>
  <si>
    <t>Applies only in scenarios where air sealing and attic insulation are installed at the same time, and only if the savings for natural gas heating are estimated using the Illinois TRM Version 7.0,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 The 72% adjustment factor in the TRM is applied with no further NTG adjustment even when additional measures are installed in the same project. Those additional measures would have a separate TRM algorithm and NTG adjustment.</t>
  </si>
  <si>
    <t>Partic: 0.23  SvsP: 0  40/60: 0.09</t>
  </si>
  <si>
    <t>Partic: 0.34  TA: 0.06  44/56: 0.18</t>
  </si>
  <si>
    <t>Partic: 0.21  TA: 0.06  12/88: 0.08</t>
  </si>
  <si>
    <t>HES Direct Install Water Heater Temp Setback</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</si>
  <si>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</si>
  <si>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SAG Consensus. Project-specific NTG values to be determined by evaluation early in each project. If that is not possible, default of 0.8 NTG to be used.</t>
  </si>
  <si>
    <t>FR based on responses from GPY5 participants, TRM v6 PSO based on responses from GPY5 participants, TRM v6. NPSO: Eight GPY5 trade ally interviews found no PSO or NPSO.</t>
  </si>
  <si>
    <t>Participant FR based on responses from GPY5 participants (90/6), TRM v6. Service Provider is the implementation contractor, FR set at zero. PSO based on responses from GPY5 participants, TRM v6. NPSO: Ten GPY5 SB trade ally interviews (representing 81% of program savings)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</si>
  <si>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based on responses from GPY5 participants (90/7) and TAs, TRM v6. PSO based on responses from GPY5 participants, TRM v6. NPSO: Ten GPY5 SB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</si>
  <si>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Participant FR based on Business Custom Program - insufficient number of Small Business custom responses (5) to make path-level estimate (90/23). Trade Ally FR based on ten GPY5 SB TA interviews. PSO based on responses from GPY5 SB participants, TRM v6 NPSO: Ten SB GPY5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</si>
  <si>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There were too few responses for this measure to use the results from the survey of GPY6 and CY2018 participants of the HES program alone. ICC Staff suggestion with SAG consensus was combining the Nicor Gas (12 responses) and PG &amp; NSG (21 responses) survey question results for the re-programming t-stat value (combined 33 responses average FR=0.34), and then take an average of those results and the water heater temp setback results (FR = 0.09) (SAG consensus). Final FR=0.22</t>
  </si>
  <si>
    <t xml:space="preserve">Recommendations for free ridership based on Navigant research conducted in 2018 with 213 GPY6 and 2018 Nicor Gas customers that participated in the program between August 2017 and June 2018. Participant spillover based on Navigant 2018 survey with 100 GPY6 HES program participants. Navigant memo: Net-to-Gross Research Results from GPY6 and CY2018 for the Nicor Gas Home Energy Savings Program, Navigant, 9/6/18, second revision 9/19/18.  </t>
  </si>
  <si>
    <t>SAG Consensus. Program value applies to all natural gas saving measures offered through the program, including Water Efficient Showerheads; Water Efficient Kitchen Aerators; Water Efficient Bath Aerators; Water Heater Setback, and Shower Timers.</t>
  </si>
  <si>
    <t>energySMART Kits (faucet aerators)</t>
  </si>
  <si>
    <t>HES Direct Install - Showerheads</t>
  </si>
  <si>
    <t>energySMART Kits (showerheads)</t>
  </si>
  <si>
    <t>2020
NTG Value</t>
  </si>
  <si>
    <t xml:space="preserve">Business Energy Eff Rebates </t>
  </si>
  <si>
    <t>energySMART Kits (all measure types excluding faucet aerators and showerheads)</t>
  </si>
  <si>
    <t>Comprehensive All Rebated Measures</t>
  </si>
  <si>
    <t>TRM version 8.0 specifies that the free ridership for showerheads be set at zero when estimating gross savings using the Residential Section of the TRM specified baseline average water flow rate.</t>
  </si>
  <si>
    <t>FR (Nicor Gas EM&amp;V GPY4); NPSO (no value). Participant Spillover from survey of 65 participants from a sample of Nicor Gas, Peoples Gas, and North Shore Gas GPY6 multi-family program participants.</t>
  </si>
  <si>
    <t>TRM version 8.0 specifies that the free ridership for showerheads be set at zero when estimating gross savings using the Residential Section of the TRM specified baseline average water flow rate. Participant Spillover from survey of 65 participants from a sample of Nicor Gas, Peoples Gas, and North Shore Gas GPY6 multi-family program participants.</t>
  </si>
  <si>
    <t>The savings for natural gas heating provided in Illinois TRM Version 8.0, Section 5.3.16 were derived from a billing regression analysis with an experimental design that does not require further net savings adjustment.</t>
  </si>
  <si>
    <t>TRM version 8.0 specifies that the free ridership for aerators be set at zero when estimating gross savings using the Residential Section of the TRM specified baseline average water flow rate.</t>
  </si>
  <si>
    <t>TRM version 8.0 specifies that the free ridership for aerators be set at zero when estimating gross savings using the Residential Section of the TRM specified baseline average water flow rate. Participant Spillover from survey of 65 participants from a sample of Nicor Gas, Peoples Gas, and North Shore Gas GPY6 multi-family program participants.</t>
  </si>
  <si>
    <t>New NTG Research Since Final 2019 Recommendations</t>
  </si>
  <si>
    <t>Illinois TRM version 8.0</t>
  </si>
  <si>
    <t>NTG Average of previous 4 program years GPY4 (0.57), GPY5 (0.83), GPY6 (0.48), &amp; CY2018 (0.45); 2018 FR estimate of 55% from Navigant CY2018 research, based on 23 completed interviews.</t>
  </si>
  <si>
    <t>FR &amp; PSO (Nicor Gas EM&amp;V GPY4); NPSO (no value). NTG applies to weatherization measures distributed through this delivery method.</t>
  </si>
  <si>
    <t>Based on FR, PSO, and Steam Trap NPSO from 2018 Navigant research with 2018 BEER program participants, trade allies, and non-participating steam trap trade allies. Participant FR value of 0.23 based on 31 interviews (C/P=90/11). Trade Ally FR of 0.11 based on interviews with 12 non-steam trap TAs and 7 steam trap TAs. Participant/TA FR results weighted 66/34. Participant spillover from 2 respondents of 31 interviews with 2018 participants: installed steam traps (majority of PSO) and non-steam trap measures (minimal PSO). Non-Steam Trap NPSO (Nicor Gas EM&amp;V GPY2) value is 0.02 weighted with steam trap NPSO (0.0) to equal 0.01. Non-participant spillover from GPY2 research consisted of 31 non-participating trade ally interviews, of which 10 responded to spillover questions and two identified spillover amounting to 2% of program savings. Reviewing the 2018 steam trap NTG research that included participants, and participating and non-participating trade allies, we revised the steam trap non-participant spillover to zero. We did not change the non-participant spillover for non-steam traps.</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</si>
  <si>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</si>
  <si>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Duct Sealing</t>
  </si>
  <si>
    <t>Final 2020 NTG Values</t>
  </si>
  <si>
    <t>10/1/2019</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</si>
  <si>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t>
  </si>
  <si>
    <t>Final NTG Values</t>
  </si>
  <si>
    <t>Air Sealing (conducted without adding Attic Insulation)</t>
  </si>
  <si>
    <t>Insulation measures, excluding ceiling/attic insulation, including Wall, Floor Above Crawlspace, Basement Sidewall; Rim/Band Joist</t>
  </si>
  <si>
    <t>Advanced (Smart) Thermostats</t>
  </si>
  <si>
    <t>Home Energy Savings (HES) Direct Install - Faucet Aerators</t>
  </si>
  <si>
    <t>Home Energy Eff Rebates (HEER) NTG value IF Basic Programmable thermostats are included in rebates offered (excludes advanced thermostats)</t>
  </si>
  <si>
    <t>Home Energy Eff Rebates (HEER) NTG value IF Basic Programmable thermostats are NOT included in rebates offered (excludes advanced thermostats)</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</si>
  <si>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</si>
  <si>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Navigant survey with 100 GPY6 Home Energy Savings participants. Navigant memo: Net-to-Gross Research Results from GPY6 and CY2018 for the Nicor Gas Home Energy Savings Program, Navigant, 9/6/18, second revision 9/19/18.</t>
  </si>
  <si>
    <t>Direct Install (DI) In-Unit and Common Area (all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</si>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</sst>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0" x14ac:knownFonts="1">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1"/>
      <name val="Franklin Gothic Book"/>
      <family val="2"/>
    </font>
    <font>
      <sz val="10"/>
      <name val="Arial"/>
      <family val="2"/>
    </font>
    <font>
      <sz val="11"/>
      <name val="Arial"/>
      <family val="2"/>
    </font>
    <font>
      <b/>
      <sz val="11"/>
      <name val="Arial"/>
      <family val="2"/>
    </font>
    <font>
      <b/>
      <sz val="11"/>
      <color indexed="8"/>
      <name val="Calibri"/>
      <family val="2"/>
    </font>
    <fon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56">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9" fontId="2" fillId="0" borderId="0" xfId="1"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wrapText="1"/>
    </xf>
    <xf numFmtId="2" fontId="6" fillId="0" borderId="1" xfId="3"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1" xfId="3" applyNumberFormat="1" applyFont="1" applyFill="1" applyBorder="1" applyAlignment="1">
      <alignment horizontal="center" vertical="center" wrapText="1"/>
    </xf>
    <xf numFmtId="0" fontId="7" fillId="0" borderId="0" xfId="0" applyFont="1" applyFill="1" applyAlignment="1">
      <alignment vertical="center"/>
    </xf>
    <xf numFmtId="20" fontId="6" fillId="0" borderId="0" xfId="0" applyNumberFormat="1" applyFont="1" applyFill="1" applyAlignment="1">
      <alignment vertical="center"/>
    </xf>
    <xf numFmtId="0" fontId="6" fillId="0" borderId="0" xfId="0" applyFont="1" applyFill="1" applyAlignment="1">
      <alignment vertical="center"/>
    </xf>
    <xf numFmtId="9" fontId="6" fillId="0" borderId="0" xfId="1" applyFont="1" applyFill="1" applyAlignment="1">
      <alignment horizontal="center" vertical="center"/>
    </xf>
    <xf numFmtId="0" fontId="6" fillId="0" borderId="0" xfId="0" applyFont="1" applyAlignment="1">
      <alignment vertical="center"/>
    </xf>
    <xf numFmtId="49" fontId="7" fillId="0" borderId="0" xfId="0" applyNumberFormat="1" applyFont="1" applyFill="1" applyAlignment="1">
      <alignment vertical="center"/>
    </xf>
    <xf numFmtId="9" fontId="6" fillId="0" borderId="0" xfId="1" applyFont="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0" borderId="1" xfId="1" applyNumberFormat="1" applyFont="1" applyFill="1" applyBorder="1" applyAlignment="1">
      <alignment horizontal="center" vertical="center"/>
    </xf>
    <xf numFmtId="0" fontId="5" fillId="0" borderId="1" xfId="0" applyFont="1" applyFill="1" applyBorder="1" applyAlignment="1">
      <alignment horizontal="left" vertical="top" wrapText="1"/>
    </xf>
    <xf numFmtId="164" fontId="5" fillId="0" borderId="1" xfId="2" applyNumberFormat="1" applyFont="1" applyFill="1" applyBorder="1" applyAlignment="1">
      <alignment horizontal="left" vertical="top" wrapText="1"/>
    </xf>
    <xf numFmtId="2" fontId="6" fillId="0" borderId="1" xfId="1"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2" fontId="6" fillId="0" borderId="2" xfId="0" applyNumberFormat="1" applyFont="1" applyFill="1" applyBorder="1" applyAlignment="1">
      <alignment horizontal="center" vertical="center"/>
    </xf>
    <xf numFmtId="2" fontId="6" fillId="0" borderId="2" xfId="3" applyNumberFormat="1" applyFont="1" applyFill="1" applyBorder="1" applyAlignment="1">
      <alignment horizontal="center" vertical="center"/>
    </xf>
    <xf numFmtId="43" fontId="0" fillId="0" borderId="0" xfId="3" applyFont="1" applyAlignment="1">
      <alignment horizontal="center" vertical="center"/>
    </xf>
    <xf numFmtId="0" fontId="0" fillId="0" borderId="0" xfId="0" applyAlignment="1">
      <alignment horizontal="left" vertical="top"/>
    </xf>
    <xf numFmtId="0" fontId="8" fillId="3" borderId="1" xfId="0" applyFont="1" applyFill="1" applyBorder="1" applyAlignment="1">
      <alignment horizontal="center" vertical="center" wrapText="1"/>
    </xf>
    <xf numFmtId="43" fontId="8" fillId="3" borderId="1" xfId="3" applyFont="1" applyFill="1" applyBorder="1" applyAlignment="1">
      <alignment horizontal="center" vertical="center" wrapText="1"/>
    </xf>
    <xf numFmtId="0" fontId="8" fillId="3" borderId="1" xfId="0" applyFont="1" applyFill="1" applyBorder="1" applyAlignment="1">
      <alignment horizontal="left" vertical="center" wrapText="1"/>
    </xf>
    <xf numFmtId="43" fontId="0" fillId="0" borderId="0" xfId="3" applyFont="1" applyAlignment="1">
      <alignment vertical="center"/>
    </xf>
    <xf numFmtId="0" fontId="0" fillId="0" borderId="0" xfId="0" applyFill="1" applyAlignment="1">
      <alignment horizontal="center" vertical="top"/>
    </xf>
    <xf numFmtId="43" fontId="6" fillId="0"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43" fontId="5" fillId="0" borderId="1" xfId="3" applyFont="1" applyFill="1" applyBorder="1" applyAlignment="1">
      <alignment horizontal="center" vertical="center" wrapText="1"/>
    </xf>
    <xf numFmtId="0" fontId="5" fillId="0" borderId="1" xfId="0" applyFont="1" applyFill="1" applyBorder="1" applyAlignment="1">
      <alignment vertical="top" wrapText="1"/>
    </xf>
    <xf numFmtId="0" fontId="7" fillId="0" borderId="0" xfId="0" applyFont="1" applyFill="1" applyAlignment="1">
      <alignment vertical="top" wrapText="1"/>
    </xf>
    <xf numFmtId="43" fontId="6" fillId="0" borderId="1" xfId="3" applyFont="1" applyFill="1" applyBorder="1" applyAlignment="1">
      <alignment horizontal="right" vertical="center" wrapText="1"/>
    </xf>
    <xf numFmtId="0" fontId="6"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164" fontId="6" fillId="0" borderId="1" xfId="2" applyNumberFormat="1" applyFont="1" applyFill="1" applyBorder="1" applyAlignment="1">
      <alignment horizontal="left" vertical="top" wrapText="1"/>
    </xf>
    <xf numFmtId="43" fontId="5" fillId="0" borderId="1" xfId="3" applyFont="1" applyFill="1" applyBorder="1" applyAlignment="1">
      <alignment horizontal="right" vertical="center" wrapText="1"/>
    </xf>
    <xf numFmtId="2" fontId="6" fillId="0" borderId="1" xfId="3" applyNumberFormat="1" applyFont="1" applyFill="1" applyBorder="1" applyAlignment="1">
      <alignment horizontal="right" vertical="center" wrapText="1"/>
    </xf>
    <xf numFmtId="0" fontId="7" fillId="3" borderId="1" xfId="0" applyFont="1" applyFill="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2" borderId="1" xfId="0" applyFont="1" applyFill="1" applyBorder="1" applyAlignment="1">
      <alignment horizontal="center" vertical="center"/>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6"/>
  <sheetViews>
    <sheetView tabSelected="1" zoomScale="80" zoomScaleNormal="80" zoomScaleSheetLayoutView="100" workbookViewId="0">
      <pane xSplit="2" ySplit="6" topLeftCell="I7" activePane="bottomRight" state="frozen"/>
      <selection pane="topRight" activeCell="C1" sqref="C1"/>
      <selection pane="bottomLeft" activeCell="A7" sqref="A7"/>
      <selection pane="bottomRight"/>
    </sheetView>
  </sheetViews>
  <sheetFormatPr defaultColWidth="9.08984375" defaultRowHeight="15" x14ac:dyDescent="0.35"/>
  <cols>
    <col min="1" max="1" width="24.6328125" style="3" customWidth="1"/>
    <col min="2" max="2" width="37.81640625" style="3" customWidth="1"/>
    <col min="3" max="3" width="9.54296875" style="3" hidden="1" customWidth="1"/>
    <col min="4" max="5" width="7.6328125" style="3" hidden="1" customWidth="1"/>
    <col min="6" max="7" width="7.453125" style="3" hidden="1" customWidth="1"/>
    <col min="8" max="8" width="9.08984375" style="3" hidden="1" customWidth="1"/>
    <col min="9" max="9" width="10.08984375" style="3" customWidth="1"/>
    <col min="10" max="10" width="19.54296875" style="4" customWidth="1"/>
    <col min="11" max="11" width="23.08984375" style="33" customWidth="1"/>
    <col min="12" max="12" width="14.6328125" style="27" customWidth="1"/>
    <col min="13" max="13" width="14.54296875" style="27" bestFit="1" customWidth="1"/>
    <col min="14" max="14" width="17" style="32" bestFit="1" customWidth="1"/>
    <col min="15" max="15" width="18" style="27" customWidth="1"/>
    <col min="16" max="16" width="83" style="28" customWidth="1"/>
    <col min="17" max="16384" width="9.08984375" style="1"/>
  </cols>
  <sheetData>
    <row r="1" spans="1:19" x14ac:dyDescent="0.35">
      <c r="A1" s="10" t="s">
        <v>27</v>
      </c>
      <c r="B1" s="11"/>
      <c r="C1" s="11"/>
      <c r="D1" s="11"/>
      <c r="E1" s="11"/>
      <c r="F1" s="12"/>
      <c r="G1" s="12"/>
      <c r="H1" s="12"/>
      <c r="I1" s="12"/>
      <c r="J1" s="13"/>
      <c r="Q1" s="5"/>
      <c r="R1" s="5"/>
      <c r="S1" s="5"/>
    </row>
    <row r="2" spans="1:19" x14ac:dyDescent="0.35">
      <c r="A2" s="15" t="s">
        <v>90</v>
      </c>
      <c r="B2" s="12"/>
      <c r="C2" s="12"/>
      <c r="D2" s="12"/>
      <c r="E2" s="12"/>
      <c r="F2" s="12"/>
      <c r="G2" s="12"/>
      <c r="H2" s="12"/>
      <c r="I2" s="12"/>
      <c r="J2" s="13"/>
      <c r="Q2" s="5"/>
      <c r="R2" s="5"/>
      <c r="S2" s="5"/>
    </row>
    <row r="3" spans="1:19" x14ac:dyDescent="0.35">
      <c r="A3" s="15" t="s">
        <v>91</v>
      </c>
      <c r="B3" s="10"/>
      <c r="C3" s="12"/>
      <c r="D3" s="12"/>
      <c r="E3" s="12"/>
      <c r="F3" s="12"/>
      <c r="G3" s="12"/>
      <c r="H3" s="12"/>
      <c r="I3" s="12"/>
      <c r="J3" s="13"/>
      <c r="Q3" s="5"/>
      <c r="R3" s="5"/>
      <c r="S3" s="5"/>
    </row>
    <row r="4" spans="1:19" x14ac:dyDescent="0.35">
      <c r="A4" s="10"/>
      <c r="B4" s="38"/>
      <c r="C4" s="14"/>
      <c r="D4" s="14"/>
      <c r="E4" s="14"/>
      <c r="F4" s="14"/>
      <c r="G4" s="14"/>
      <c r="H4" s="14"/>
      <c r="I4" s="14"/>
      <c r="J4" s="16"/>
      <c r="Q4" s="5"/>
      <c r="R4" s="5"/>
      <c r="S4" s="5"/>
    </row>
    <row r="5" spans="1:19" ht="31.75" customHeight="1" x14ac:dyDescent="0.35">
      <c r="A5" s="14"/>
      <c r="B5" s="12"/>
      <c r="C5" s="55" t="s">
        <v>93</v>
      </c>
      <c r="D5" s="55"/>
      <c r="E5" s="55"/>
      <c r="F5" s="55"/>
      <c r="G5" s="55"/>
      <c r="H5" s="55"/>
      <c r="I5" s="55"/>
      <c r="J5" s="55"/>
      <c r="K5" s="45" t="s">
        <v>90</v>
      </c>
      <c r="L5" s="45"/>
      <c r="M5" s="45"/>
      <c r="N5" s="45"/>
      <c r="O5" s="45"/>
      <c r="P5" s="45"/>
      <c r="Q5" s="5"/>
      <c r="R5" s="5"/>
      <c r="S5" s="5"/>
    </row>
    <row r="6" spans="1:19" s="2" customFormat="1" ht="52.25" customHeight="1" x14ac:dyDescent="0.35">
      <c r="A6" s="18" t="s">
        <v>7</v>
      </c>
      <c r="B6" s="18" t="s">
        <v>36</v>
      </c>
      <c r="C6" s="17" t="s">
        <v>9</v>
      </c>
      <c r="D6" s="17" t="s">
        <v>10</v>
      </c>
      <c r="E6" s="17" t="s">
        <v>11</v>
      </c>
      <c r="F6" s="17" t="s">
        <v>2</v>
      </c>
      <c r="G6" s="17" t="s">
        <v>13</v>
      </c>
      <c r="H6" s="17" t="s">
        <v>19</v>
      </c>
      <c r="I6" s="17" t="s">
        <v>29</v>
      </c>
      <c r="J6" s="17">
        <v>2019</v>
      </c>
      <c r="K6" s="29" t="s">
        <v>83</v>
      </c>
      <c r="L6" s="30" t="s">
        <v>20</v>
      </c>
      <c r="M6" s="30" t="s">
        <v>21</v>
      </c>
      <c r="N6" s="30" t="s">
        <v>22</v>
      </c>
      <c r="O6" s="30" t="s">
        <v>73</v>
      </c>
      <c r="P6" s="31" t="s">
        <v>50</v>
      </c>
      <c r="Q6" s="6"/>
      <c r="R6" s="6"/>
      <c r="S6" s="6"/>
    </row>
    <row r="7" spans="1:19" ht="23.25" customHeight="1" x14ac:dyDescent="0.35">
      <c r="A7" s="24" t="s">
        <v>35</v>
      </c>
      <c r="B7" s="23" t="s">
        <v>31</v>
      </c>
      <c r="C7" s="8"/>
      <c r="D7" s="8"/>
      <c r="E7" s="8"/>
      <c r="F7" s="7"/>
      <c r="G7" s="7"/>
      <c r="H7" s="7">
        <v>1</v>
      </c>
      <c r="I7" s="7">
        <v>1</v>
      </c>
      <c r="J7" s="7">
        <v>1</v>
      </c>
      <c r="K7" s="35" t="s">
        <v>14</v>
      </c>
      <c r="L7" s="36"/>
      <c r="M7" s="36"/>
      <c r="N7" s="36"/>
      <c r="O7" s="43">
        <v>1</v>
      </c>
      <c r="P7" s="20" t="s">
        <v>84</v>
      </c>
    </row>
    <row r="8" spans="1:19" ht="23.25" customHeight="1" x14ac:dyDescent="0.35">
      <c r="A8" s="24" t="s">
        <v>35</v>
      </c>
      <c r="B8" s="23" t="s">
        <v>32</v>
      </c>
      <c r="C8" s="8"/>
      <c r="D8" s="8"/>
      <c r="E8" s="8"/>
      <c r="F8" s="7"/>
      <c r="G8" s="7"/>
      <c r="H8" s="7">
        <v>1</v>
      </c>
      <c r="I8" s="7">
        <v>1</v>
      </c>
      <c r="J8" s="7">
        <v>1</v>
      </c>
      <c r="K8" s="35" t="s">
        <v>14</v>
      </c>
      <c r="L8" s="36"/>
      <c r="M8" s="36"/>
      <c r="N8" s="36"/>
      <c r="O8" s="43">
        <v>1</v>
      </c>
      <c r="P8" s="20" t="s">
        <v>84</v>
      </c>
    </row>
    <row r="9" spans="1:19" ht="23.25" customHeight="1" x14ac:dyDescent="0.35">
      <c r="A9" s="24" t="s">
        <v>35</v>
      </c>
      <c r="B9" s="23" t="s">
        <v>33</v>
      </c>
      <c r="C9" s="8"/>
      <c r="D9" s="8"/>
      <c r="E9" s="8"/>
      <c r="F9" s="7"/>
      <c r="G9" s="7"/>
      <c r="H9" s="7">
        <v>1</v>
      </c>
      <c r="I9" s="7">
        <v>1</v>
      </c>
      <c r="J9" s="7">
        <v>1</v>
      </c>
      <c r="K9" s="35" t="s">
        <v>14</v>
      </c>
      <c r="L9" s="36"/>
      <c r="M9" s="36"/>
      <c r="N9" s="36"/>
      <c r="O9" s="43">
        <v>1</v>
      </c>
      <c r="P9" s="20" t="s">
        <v>84</v>
      </c>
    </row>
    <row r="10" spans="1:19" ht="23.25" customHeight="1" x14ac:dyDescent="0.35">
      <c r="A10" s="24" t="s">
        <v>35</v>
      </c>
      <c r="B10" s="23" t="s">
        <v>34</v>
      </c>
      <c r="C10" s="8"/>
      <c r="D10" s="8"/>
      <c r="E10" s="8"/>
      <c r="F10" s="7"/>
      <c r="G10" s="7"/>
      <c r="H10" s="7">
        <v>1</v>
      </c>
      <c r="I10" s="7">
        <v>1</v>
      </c>
      <c r="J10" s="7">
        <v>1</v>
      </c>
      <c r="K10" s="35" t="s">
        <v>14</v>
      </c>
      <c r="L10" s="36"/>
      <c r="M10" s="36"/>
      <c r="N10" s="36"/>
      <c r="O10" s="43">
        <v>1</v>
      </c>
      <c r="P10" s="20" t="s">
        <v>84</v>
      </c>
    </row>
    <row r="11" spans="1:19" ht="43.5" customHeight="1" x14ac:dyDescent="0.35">
      <c r="A11" s="24" t="s">
        <v>3</v>
      </c>
      <c r="B11" s="23" t="s">
        <v>96</v>
      </c>
      <c r="C11" s="8"/>
      <c r="D11" s="8"/>
      <c r="E11" s="8"/>
      <c r="F11" s="7"/>
      <c r="G11" s="7"/>
      <c r="H11" s="7" t="s">
        <v>28</v>
      </c>
      <c r="I11" s="7" t="s">
        <v>28</v>
      </c>
      <c r="J11" s="7" t="s">
        <v>28</v>
      </c>
      <c r="K11" s="35" t="s">
        <v>14</v>
      </c>
      <c r="L11" s="36"/>
      <c r="M11" s="36"/>
      <c r="N11" s="36"/>
      <c r="O11" s="43" t="s">
        <v>28</v>
      </c>
      <c r="P11" s="20" t="s">
        <v>80</v>
      </c>
      <c r="Q11" s="5"/>
      <c r="R11" s="5"/>
      <c r="S11" s="5"/>
    </row>
    <row r="12" spans="1:19" ht="71.400000000000006" customHeight="1" x14ac:dyDescent="0.35">
      <c r="A12" s="24" t="s">
        <v>3</v>
      </c>
      <c r="B12" s="37" t="s">
        <v>98</v>
      </c>
      <c r="C12" s="8">
        <v>0.69</v>
      </c>
      <c r="D12" s="8">
        <v>0.69</v>
      </c>
      <c r="E12" s="8">
        <v>0.79</v>
      </c>
      <c r="F12" s="7">
        <v>0.79</v>
      </c>
      <c r="G12" s="7">
        <v>0.79</v>
      </c>
      <c r="H12" s="7">
        <v>0.79</v>
      </c>
      <c r="I12" s="7">
        <v>0.68</v>
      </c>
      <c r="J12" s="7">
        <v>0.68</v>
      </c>
      <c r="K12" s="35" t="s">
        <v>14</v>
      </c>
      <c r="L12" s="36">
        <v>0.45</v>
      </c>
      <c r="M12" s="36">
        <v>0.02</v>
      </c>
      <c r="N12" s="36">
        <v>0.11</v>
      </c>
      <c r="O12" s="43">
        <v>0.68</v>
      </c>
      <c r="P12" s="20" t="s">
        <v>47</v>
      </c>
      <c r="Q12" s="5"/>
      <c r="R12" s="5"/>
      <c r="S12" s="5"/>
    </row>
    <row r="13" spans="1:19" ht="71.400000000000006" customHeight="1" x14ac:dyDescent="0.35">
      <c r="A13" s="24" t="s">
        <v>3</v>
      </c>
      <c r="B13" s="37" t="s">
        <v>99</v>
      </c>
      <c r="C13" s="8"/>
      <c r="D13" s="8"/>
      <c r="E13" s="8"/>
      <c r="F13" s="7"/>
      <c r="G13" s="7"/>
      <c r="H13" s="7"/>
      <c r="I13" s="7">
        <v>0.72000000000000008</v>
      </c>
      <c r="J13" s="7">
        <v>0.72000000000000008</v>
      </c>
      <c r="K13" s="35" t="s">
        <v>14</v>
      </c>
      <c r="L13" s="36">
        <v>0.41</v>
      </c>
      <c r="M13" s="36">
        <v>0.02</v>
      </c>
      <c r="N13" s="36">
        <v>0.11</v>
      </c>
      <c r="O13" s="43">
        <v>0.72000000000000008</v>
      </c>
      <c r="P13" s="20" t="s">
        <v>48</v>
      </c>
      <c r="Q13" s="5"/>
      <c r="R13" s="5"/>
      <c r="S13" s="5"/>
    </row>
    <row r="14" spans="1:19" ht="35.4" customHeight="1" x14ac:dyDescent="0.35">
      <c r="A14" s="24" t="s">
        <v>3</v>
      </c>
      <c r="B14" s="37" t="s">
        <v>45</v>
      </c>
      <c r="C14" s="8"/>
      <c r="D14" s="8"/>
      <c r="E14" s="8"/>
      <c r="F14" s="7"/>
      <c r="G14" s="7"/>
      <c r="H14" s="7"/>
      <c r="I14" s="9">
        <v>1.05</v>
      </c>
      <c r="J14" s="7">
        <v>1.05</v>
      </c>
      <c r="K14" s="35" t="s">
        <v>14</v>
      </c>
      <c r="L14" s="36">
        <v>0.09</v>
      </c>
      <c r="M14" s="36">
        <v>0.14000000000000001</v>
      </c>
      <c r="N14" s="36"/>
      <c r="O14" s="43">
        <v>1.05</v>
      </c>
      <c r="P14" s="20" t="s">
        <v>49</v>
      </c>
      <c r="Q14" s="5"/>
      <c r="R14" s="5"/>
    </row>
    <row r="15" spans="1:19" ht="37.5" customHeight="1" x14ac:dyDescent="0.35">
      <c r="A15" s="46" t="s">
        <v>3</v>
      </c>
      <c r="B15" s="23" t="s">
        <v>97</v>
      </c>
      <c r="C15" s="7">
        <v>0.86</v>
      </c>
      <c r="D15" s="7">
        <v>0.86</v>
      </c>
      <c r="E15" s="7">
        <v>0.86</v>
      </c>
      <c r="F15" s="7">
        <v>0.86</v>
      </c>
      <c r="G15" s="7">
        <v>1.05</v>
      </c>
      <c r="H15" s="7">
        <v>1.05</v>
      </c>
      <c r="I15" s="7">
        <v>1.1399999999999999</v>
      </c>
      <c r="J15" s="7">
        <v>1.07</v>
      </c>
      <c r="K15" s="35" t="s">
        <v>14</v>
      </c>
      <c r="L15" s="36">
        <v>0</v>
      </c>
      <c r="M15" s="36">
        <v>7.0000000000000007E-2</v>
      </c>
      <c r="N15" s="36"/>
      <c r="O15" s="43">
        <v>1.07</v>
      </c>
      <c r="P15" s="20" t="s">
        <v>81</v>
      </c>
      <c r="Q15" s="5"/>
      <c r="R15" s="5"/>
      <c r="S15" s="5"/>
    </row>
    <row r="16" spans="1:19" ht="37.5" customHeight="1" x14ac:dyDescent="0.35">
      <c r="A16" s="47"/>
      <c r="B16" s="23" t="s">
        <v>71</v>
      </c>
      <c r="C16" s="7">
        <v>0.86</v>
      </c>
      <c r="D16" s="7">
        <v>0.86</v>
      </c>
      <c r="E16" s="7">
        <v>0.86</v>
      </c>
      <c r="F16" s="7">
        <v>0.86</v>
      </c>
      <c r="G16" s="7">
        <v>1.05</v>
      </c>
      <c r="H16" s="7">
        <v>1.05</v>
      </c>
      <c r="I16" s="7">
        <v>1.05</v>
      </c>
      <c r="J16" s="7">
        <v>1.07</v>
      </c>
      <c r="K16" s="35" t="s">
        <v>14</v>
      </c>
      <c r="L16" s="36">
        <v>0</v>
      </c>
      <c r="M16" s="36">
        <v>7.0000000000000007E-2</v>
      </c>
      <c r="N16" s="36"/>
      <c r="O16" s="43">
        <v>1.07</v>
      </c>
      <c r="P16" s="20" t="s">
        <v>77</v>
      </c>
      <c r="Q16" s="5"/>
      <c r="R16" s="5"/>
      <c r="S16" s="5"/>
    </row>
    <row r="17" spans="1:19" ht="31.5" customHeight="1" x14ac:dyDescent="0.35">
      <c r="A17" s="47"/>
      <c r="B17" s="23" t="s">
        <v>53</v>
      </c>
      <c r="C17" s="7">
        <v>0.86</v>
      </c>
      <c r="D17" s="7">
        <v>0.86</v>
      </c>
      <c r="E17" s="7">
        <v>0.86</v>
      </c>
      <c r="F17" s="7">
        <v>0.86</v>
      </c>
      <c r="G17" s="7">
        <v>1.05</v>
      </c>
      <c r="H17" s="7">
        <v>1.05</v>
      </c>
      <c r="I17" s="7">
        <v>1.05</v>
      </c>
      <c r="J17" s="7">
        <v>0.81</v>
      </c>
      <c r="K17" s="35" t="s">
        <v>14</v>
      </c>
      <c r="L17" s="34">
        <v>0.26</v>
      </c>
      <c r="M17" s="34">
        <v>7.0000000000000007E-2</v>
      </c>
      <c r="N17" s="34"/>
      <c r="O17" s="39">
        <v>0.81</v>
      </c>
      <c r="P17" s="52" t="s">
        <v>68</v>
      </c>
      <c r="Q17" s="5"/>
      <c r="R17" s="5"/>
      <c r="S17" s="5"/>
    </row>
    <row r="18" spans="1:19" ht="31.5" customHeight="1" x14ac:dyDescent="0.35">
      <c r="A18" s="47"/>
      <c r="B18" s="23" t="s">
        <v>55</v>
      </c>
      <c r="C18" s="7">
        <v>0.86</v>
      </c>
      <c r="D18" s="7">
        <v>0.86</v>
      </c>
      <c r="E18" s="7">
        <v>0.86</v>
      </c>
      <c r="F18" s="7">
        <v>0.86</v>
      </c>
      <c r="G18" s="7">
        <v>1.05</v>
      </c>
      <c r="H18" s="7">
        <v>1.05</v>
      </c>
      <c r="I18" s="7">
        <v>1.05</v>
      </c>
      <c r="J18" s="7">
        <v>0.99</v>
      </c>
      <c r="K18" s="35" t="s">
        <v>14</v>
      </c>
      <c r="L18" s="34">
        <v>0.08</v>
      </c>
      <c r="M18" s="34">
        <v>7.0000000000000007E-2</v>
      </c>
      <c r="N18" s="34"/>
      <c r="O18" s="39">
        <v>0.99</v>
      </c>
      <c r="P18" s="53"/>
      <c r="Q18" s="5"/>
      <c r="R18" s="5"/>
      <c r="S18" s="5"/>
    </row>
    <row r="19" spans="1:19" ht="31.5" customHeight="1" x14ac:dyDescent="0.35">
      <c r="A19" s="47"/>
      <c r="B19" s="23" t="s">
        <v>60</v>
      </c>
      <c r="C19" s="7">
        <v>0.86</v>
      </c>
      <c r="D19" s="7">
        <v>0.86</v>
      </c>
      <c r="E19" s="7">
        <v>0.86</v>
      </c>
      <c r="F19" s="7">
        <v>0.86</v>
      </c>
      <c r="G19" s="7">
        <v>1.05</v>
      </c>
      <c r="H19" s="7">
        <v>1.05</v>
      </c>
      <c r="I19" s="7">
        <v>1.05</v>
      </c>
      <c r="J19" s="7">
        <v>0.98</v>
      </c>
      <c r="K19" s="35" t="s">
        <v>14</v>
      </c>
      <c r="L19" s="34">
        <v>0.09</v>
      </c>
      <c r="M19" s="34">
        <v>7.0000000000000007E-2</v>
      </c>
      <c r="N19" s="34"/>
      <c r="O19" s="39">
        <v>0.98</v>
      </c>
      <c r="P19" s="54"/>
      <c r="Q19" s="5"/>
      <c r="R19" s="5"/>
      <c r="S19" s="5"/>
    </row>
    <row r="20" spans="1:19" ht="32.4" customHeight="1" x14ac:dyDescent="0.35">
      <c r="A20" s="47"/>
      <c r="B20" s="23" t="s">
        <v>54</v>
      </c>
      <c r="C20" s="7">
        <v>0.86</v>
      </c>
      <c r="D20" s="7">
        <v>0.86</v>
      </c>
      <c r="E20" s="7">
        <v>0.86</v>
      </c>
      <c r="F20" s="7">
        <v>0.86</v>
      </c>
      <c r="G20" s="7">
        <v>1.05</v>
      </c>
      <c r="H20" s="7">
        <v>1.05</v>
      </c>
      <c r="I20" s="7">
        <v>1.05</v>
      </c>
      <c r="J20" s="7">
        <v>0.85000000000000009</v>
      </c>
      <c r="K20" s="35" t="s">
        <v>14</v>
      </c>
      <c r="L20" s="34">
        <v>0.22</v>
      </c>
      <c r="M20" s="34">
        <v>7.0000000000000007E-2</v>
      </c>
      <c r="N20" s="34"/>
      <c r="O20" s="39">
        <v>0.85000000000000009</v>
      </c>
      <c r="P20" s="20" t="s">
        <v>67</v>
      </c>
      <c r="Q20" s="5"/>
      <c r="R20" s="5"/>
      <c r="S20" s="5"/>
    </row>
    <row r="21" spans="1:19" ht="54.65" customHeight="1" x14ac:dyDescent="0.35">
      <c r="A21" s="46" t="s">
        <v>3</v>
      </c>
      <c r="B21" s="23" t="s">
        <v>100</v>
      </c>
      <c r="C21" s="7">
        <v>0.86</v>
      </c>
      <c r="D21" s="7">
        <v>0.86</v>
      </c>
      <c r="E21" s="7">
        <v>0.86</v>
      </c>
      <c r="F21" s="7">
        <v>0.86</v>
      </c>
      <c r="G21" s="7">
        <v>1.05</v>
      </c>
      <c r="H21" s="7">
        <v>1.05</v>
      </c>
      <c r="I21" s="7">
        <v>1.05</v>
      </c>
      <c r="J21" s="7" t="s">
        <v>28</v>
      </c>
      <c r="K21" s="35" t="s">
        <v>14</v>
      </c>
      <c r="L21" s="39" t="s">
        <v>28</v>
      </c>
      <c r="M21" s="39" t="s">
        <v>28</v>
      </c>
      <c r="N21" s="39" t="s">
        <v>28</v>
      </c>
      <c r="O21" s="39" t="s">
        <v>28</v>
      </c>
      <c r="P21" s="20" t="s">
        <v>56</v>
      </c>
      <c r="Q21" s="5"/>
      <c r="R21" s="5"/>
      <c r="S21" s="5"/>
    </row>
    <row r="22" spans="1:19" ht="34.75" customHeight="1" x14ac:dyDescent="0.35">
      <c r="A22" s="47"/>
      <c r="B22" s="23" t="s">
        <v>94</v>
      </c>
      <c r="C22" s="7">
        <v>0.86</v>
      </c>
      <c r="D22" s="7">
        <v>0.86</v>
      </c>
      <c r="E22" s="7">
        <v>0.86</v>
      </c>
      <c r="F22" s="7">
        <v>0.86</v>
      </c>
      <c r="G22" s="7">
        <v>1.05</v>
      </c>
      <c r="H22" s="7">
        <v>1.05</v>
      </c>
      <c r="I22" s="7">
        <v>1.05</v>
      </c>
      <c r="J22" s="7">
        <v>0.82000000000000006</v>
      </c>
      <c r="K22" s="35" t="s">
        <v>26</v>
      </c>
      <c r="L22" s="34">
        <v>0.24</v>
      </c>
      <c r="M22" s="34">
        <v>7.0000000000000007E-2</v>
      </c>
      <c r="N22" s="34"/>
      <c r="O22" s="39">
        <v>0.83000000000000007</v>
      </c>
      <c r="P22" s="52" t="s">
        <v>101</v>
      </c>
      <c r="Q22" s="5"/>
      <c r="R22" s="5"/>
      <c r="S22" s="5"/>
    </row>
    <row r="23" spans="1:19" ht="63.65" customHeight="1" x14ac:dyDescent="0.35">
      <c r="A23" s="47"/>
      <c r="B23" s="23" t="s">
        <v>95</v>
      </c>
      <c r="C23" s="7">
        <v>0.86</v>
      </c>
      <c r="D23" s="7">
        <v>0.86</v>
      </c>
      <c r="E23" s="7">
        <v>0.86</v>
      </c>
      <c r="F23" s="7">
        <v>0.86</v>
      </c>
      <c r="G23" s="7">
        <v>1.05</v>
      </c>
      <c r="H23" s="7">
        <v>1.05</v>
      </c>
      <c r="I23" s="7">
        <v>1.05</v>
      </c>
      <c r="J23" s="7">
        <v>0.82000000000000006</v>
      </c>
      <c r="K23" s="35" t="s">
        <v>26</v>
      </c>
      <c r="L23" s="34">
        <v>0.22</v>
      </c>
      <c r="M23" s="34">
        <v>7.0000000000000007E-2</v>
      </c>
      <c r="N23" s="34"/>
      <c r="O23" s="39">
        <v>0.85000000000000009</v>
      </c>
      <c r="P23" s="53"/>
      <c r="Q23" s="5"/>
      <c r="R23" s="5"/>
      <c r="S23" s="5"/>
    </row>
    <row r="24" spans="1:19" ht="61.25" customHeight="1" x14ac:dyDescent="0.35">
      <c r="A24" s="47"/>
      <c r="B24" s="23" t="s">
        <v>89</v>
      </c>
      <c r="C24" s="7">
        <v>0.86</v>
      </c>
      <c r="D24" s="7">
        <v>0.86</v>
      </c>
      <c r="E24" s="7">
        <v>0.86</v>
      </c>
      <c r="F24" s="7">
        <v>0.86</v>
      </c>
      <c r="G24" s="7">
        <v>1.05</v>
      </c>
      <c r="H24" s="7">
        <v>1.05</v>
      </c>
      <c r="I24" s="7">
        <v>1.05</v>
      </c>
      <c r="J24" s="7">
        <v>0.82000000000000006</v>
      </c>
      <c r="K24" s="35" t="s">
        <v>26</v>
      </c>
      <c r="L24" s="34">
        <v>0.14000000000000001</v>
      </c>
      <c r="M24" s="34">
        <v>7.0000000000000007E-2</v>
      </c>
      <c r="N24" s="34"/>
      <c r="O24" s="39">
        <v>0.92999999999999994</v>
      </c>
      <c r="P24" s="54"/>
      <c r="Q24" s="5"/>
      <c r="R24" s="5"/>
      <c r="S24" s="5"/>
    </row>
    <row r="25" spans="1:19" ht="36" customHeight="1" x14ac:dyDescent="0.35">
      <c r="A25" s="46" t="s">
        <v>3</v>
      </c>
      <c r="B25" s="37" t="s">
        <v>75</v>
      </c>
      <c r="C25" s="25"/>
      <c r="D25" s="25"/>
      <c r="E25" s="26">
        <v>0.84</v>
      </c>
      <c r="F25" s="26">
        <v>0.84</v>
      </c>
      <c r="G25" s="26">
        <v>0.84</v>
      </c>
      <c r="H25" s="26">
        <v>0.84</v>
      </c>
      <c r="I25" s="26">
        <v>0.84</v>
      </c>
      <c r="J25" s="26">
        <v>0.84</v>
      </c>
      <c r="K25" s="35" t="s">
        <v>14</v>
      </c>
      <c r="L25" s="34">
        <v>0.16</v>
      </c>
      <c r="M25" s="34">
        <v>0</v>
      </c>
      <c r="N25" s="34"/>
      <c r="O25" s="39">
        <v>0.84</v>
      </c>
      <c r="P25" s="40" t="s">
        <v>86</v>
      </c>
      <c r="Q25" s="5"/>
      <c r="R25" s="5"/>
      <c r="S25" s="5"/>
    </row>
    <row r="26" spans="1:19" ht="30" customHeight="1" x14ac:dyDescent="0.35">
      <c r="A26" s="47"/>
      <c r="B26" s="23" t="s">
        <v>72</v>
      </c>
      <c r="C26" s="25"/>
      <c r="D26" s="25"/>
      <c r="E26" s="26">
        <v>0.84</v>
      </c>
      <c r="F26" s="26">
        <v>0.84</v>
      </c>
      <c r="G26" s="26">
        <v>0.84</v>
      </c>
      <c r="H26" s="26">
        <v>0.84</v>
      </c>
      <c r="I26" s="26">
        <v>0.84</v>
      </c>
      <c r="J26" s="26">
        <v>1</v>
      </c>
      <c r="K26" s="35" t="s">
        <v>14</v>
      </c>
      <c r="L26" s="34">
        <v>0</v>
      </c>
      <c r="M26" s="34">
        <v>0</v>
      </c>
      <c r="N26" s="34"/>
      <c r="O26" s="39">
        <v>1</v>
      </c>
      <c r="P26" s="21" t="s">
        <v>77</v>
      </c>
      <c r="Q26" s="5"/>
      <c r="R26" s="5"/>
      <c r="S26" s="5"/>
    </row>
    <row r="27" spans="1:19" ht="30" customHeight="1" x14ac:dyDescent="0.35">
      <c r="A27" s="48"/>
      <c r="B27" s="23" t="s">
        <v>70</v>
      </c>
      <c r="C27" s="8"/>
      <c r="D27" s="8"/>
      <c r="E27" s="26">
        <v>0.84</v>
      </c>
      <c r="F27" s="26">
        <v>0.84</v>
      </c>
      <c r="G27" s="26">
        <v>0.84</v>
      </c>
      <c r="H27" s="26">
        <v>0.84</v>
      </c>
      <c r="I27" s="7">
        <v>1</v>
      </c>
      <c r="J27" s="7">
        <v>1</v>
      </c>
      <c r="K27" s="35" t="s">
        <v>14</v>
      </c>
      <c r="L27" s="34">
        <v>0</v>
      </c>
      <c r="M27" s="34">
        <v>0</v>
      </c>
      <c r="N27" s="34"/>
      <c r="O27" s="39">
        <v>1</v>
      </c>
      <c r="P27" s="21" t="s">
        <v>81</v>
      </c>
      <c r="Q27" s="5"/>
      <c r="R27" s="5"/>
      <c r="S27" s="5"/>
    </row>
    <row r="28" spans="1:19" ht="31.75" customHeight="1" x14ac:dyDescent="0.35">
      <c r="A28" s="24" t="s">
        <v>3</v>
      </c>
      <c r="B28" s="23" t="s">
        <v>5</v>
      </c>
      <c r="C28" s="8" t="s">
        <v>12</v>
      </c>
      <c r="D28" s="7">
        <v>0.79</v>
      </c>
      <c r="E28" s="7">
        <v>0.79</v>
      </c>
      <c r="F28" s="7">
        <v>0.79</v>
      </c>
      <c r="G28" s="7">
        <v>1.05</v>
      </c>
      <c r="H28" s="7">
        <v>1</v>
      </c>
      <c r="I28" s="7">
        <v>1</v>
      </c>
      <c r="J28" s="19">
        <v>1</v>
      </c>
      <c r="K28" s="35" t="s">
        <v>14</v>
      </c>
      <c r="L28" s="34"/>
      <c r="M28" s="34"/>
      <c r="N28" s="34"/>
      <c r="O28" s="39">
        <v>1</v>
      </c>
      <c r="P28" s="20" t="s">
        <v>69</v>
      </c>
      <c r="Q28" s="5"/>
      <c r="R28" s="5"/>
      <c r="S28" s="5"/>
    </row>
    <row r="29" spans="1:19" ht="31.75" customHeight="1" x14ac:dyDescent="0.35">
      <c r="A29" s="24" t="s">
        <v>3</v>
      </c>
      <c r="B29" s="23" t="s">
        <v>4</v>
      </c>
      <c r="C29" s="8"/>
      <c r="D29" s="8"/>
      <c r="E29" s="7">
        <v>1</v>
      </c>
      <c r="F29" s="7">
        <v>1</v>
      </c>
      <c r="G29" s="7">
        <v>1</v>
      </c>
      <c r="H29" s="7">
        <v>1</v>
      </c>
      <c r="I29" s="7" t="s">
        <v>28</v>
      </c>
      <c r="J29" s="7" t="s">
        <v>28</v>
      </c>
      <c r="K29" s="35" t="s">
        <v>14</v>
      </c>
      <c r="L29" s="34"/>
      <c r="M29" s="34"/>
      <c r="N29" s="34"/>
      <c r="O29" s="39" t="s">
        <v>28</v>
      </c>
      <c r="P29" s="20" t="s">
        <v>42</v>
      </c>
      <c r="Q29" s="5"/>
      <c r="R29" s="5"/>
      <c r="S29" s="5"/>
    </row>
    <row r="30" spans="1:19" ht="31.75" customHeight="1" x14ac:dyDescent="0.35">
      <c r="A30" s="24" t="s">
        <v>3</v>
      </c>
      <c r="B30" s="23" t="s">
        <v>6</v>
      </c>
      <c r="C30" s="8"/>
      <c r="D30" s="7">
        <v>0.8</v>
      </c>
      <c r="E30" s="7">
        <v>0.8</v>
      </c>
      <c r="F30" s="7">
        <v>0.8</v>
      </c>
      <c r="G30" s="7">
        <v>1</v>
      </c>
      <c r="H30" s="7">
        <v>0.65</v>
      </c>
      <c r="I30" s="7">
        <v>0.65</v>
      </c>
      <c r="J30" s="19">
        <v>0.65</v>
      </c>
      <c r="K30" s="35" t="s">
        <v>14</v>
      </c>
      <c r="L30" s="34">
        <v>0.39</v>
      </c>
      <c r="M30" s="34">
        <v>0.04</v>
      </c>
      <c r="N30" s="34"/>
      <c r="O30" s="44">
        <v>0.65</v>
      </c>
      <c r="P30" s="20" t="s">
        <v>15</v>
      </c>
      <c r="Q30" s="5"/>
      <c r="R30" s="5"/>
      <c r="S30" s="5"/>
    </row>
    <row r="31" spans="1:19" ht="115.25" customHeight="1" x14ac:dyDescent="0.35">
      <c r="A31" s="49" t="s">
        <v>0</v>
      </c>
      <c r="B31" s="23" t="s">
        <v>102</v>
      </c>
      <c r="C31" s="7">
        <v>0.95</v>
      </c>
      <c r="D31" s="7">
        <v>0.96</v>
      </c>
      <c r="E31" s="7">
        <v>0.96</v>
      </c>
      <c r="F31" s="7">
        <v>0.96</v>
      </c>
      <c r="G31" s="7">
        <v>0.95</v>
      </c>
      <c r="H31" s="7">
        <v>0.95</v>
      </c>
      <c r="I31" s="7">
        <v>0.95</v>
      </c>
      <c r="J31" s="7">
        <v>0.95</v>
      </c>
      <c r="K31" s="35" t="s">
        <v>26</v>
      </c>
      <c r="L31" s="34">
        <v>0.05</v>
      </c>
      <c r="M31" s="34">
        <v>0.01</v>
      </c>
      <c r="N31" s="34"/>
      <c r="O31" s="44">
        <v>0.96</v>
      </c>
      <c r="P31" s="40" t="s">
        <v>88</v>
      </c>
      <c r="Q31" s="5"/>
      <c r="R31" s="5"/>
      <c r="S31" s="5"/>
    </row>
    <row r="32" spans="1:19" ht="63.65" customHeight="1" x14ac:dyDescent="0.35">
      <c r="A32" s="50"/>
      <c r="B32" s="23" t="s">
        <v>103</v>
      </c>
      <c r="C32" s="7">
        <v>0.95</v>
      </c>
      <c r="D32" s="7">
        <v>0.96</v>
      </c>
      <c r="E32" s="7">
        <v>0.96</v>
      </c>
      <c r="F32" s="7">
        <v>0.96</v>
      </c>
      <c r="G32" s="7">
        <v>0.95</v>
      </c>
      <c r="H32" s="7">
        <v>0.95</v>
      </c>
      <c r="I32" s="7">
        <v>0.95</v>
      </c>
      <c r="J32" s="7">
        <v>1.02</v>
      </c>
      <c r="K32" s="35" t="s">
        <v>26</v>
      </c>
      <c r="L32" s="9">
        <v>0</v>
      </c>
      <c r="M32" s="34">
        <v>0.01</v>
      </c>
      <c r="N32" s="34"/>
      <c r="O32" s="44">
        <v>1.01</v>
      </c>
      <c r="P32" s="42" t="s">
        <v>79</v>
      </c>
      <c r="Q32" s="5"/>
      <c r="R32" s="5"/>
      <c r="S32" s="5"/>
    </row>
    <row r="33" spans="1:19" ht="63.65" customHeight="1" x14ac:dyDescent="0.35">
      <c r="A33" s="50"/>
      <c r="B33" s="23" t="s">
        <v>104</v>
      </c>
      <c r="C33" s="7">
        <v>0.95</v>
      </c>
      <c r="D33" s="7">
        <v>0.96</v>
      </c>
      <c r="E33" s="7">
        <v>0.96</v>
      </c>
      <c r="F33" s="7">
        <v>0.96</v>
      </c>
      <c r="G33" s="7">
        <v>0.95</v>
      </c>
      <c r="H33" s="7">
        <v>0.95</v>
      </c>
      <c r="I33" s="7">
        <v>1.02</v>
      </c>
      <c r="J33" s="7">
        <v>1.02</v>
      </c>
      <c r="K33" s="35" t="s">
        <v>26</v>
      </c>
      <c r="L33" s="9">
        <v>0</v>
      </c>
      <c r="M33" s="34">
        <v>0.01</v>
      </c>
      <c r="N33" s="34"/>
      <c r="O33" s="44">
        <v>1.01</v>
      </c>
      <c r="P33" s="42" t="s">
        <v>82</v>
      </c>
      <c r="Q33" s="5"/>
      <c r="R33" s="5"/>
      <c r="S33" s="5"/>
    </row>
    <row r="34" spans="1:19" ht="49.25" customHeight="1" x14ac:dyDescent="0.35">
      <c r="A34" s="51"/>
      <c r="B34" s="23" t="s">
        <v>76</v>
      </c>
      <c r="C34" s="7"/>
      <c r="D34" s="7">
        <v>0.93</v>
      </c>
      <c r="E34" s="7">
        <v>0.93</v>
      </c>
      <c r="F34" s="7">
        <v>0.93</v>
      </c>
      <c r="G34" s="7">
        <v>0.94000000000000006</v>
      </c>
      <c r="H34" s="7">
        <v>0.94000000000000006</v>
      </c>
      <c r="I34" s="7">
        <v>0.94000000000000006</v>
      </c>
      <c r="J34" s="7">
        <v>0.94000000000000006</v>
      </c>
      <c r="K34" s="35" t="s">
        <v>26</v>
      </c>
      <c r="L34" s="9">
        <v>0.08</v>
      </c>
      <c r="M34" s="34">
        <v>0.01</v>
      </c>
      <c r="N34" s="34"/>
      <c r="O34" s="44">
        <v>0.93</v>
      </c>
      <c r="P34" s="40" t="s">
        <v>78</v>
      </c>
      <c r="Q34" s="5"/>
      <c r="R34" s="5"/>
      <c r="S34" s="5"/>
    </row>
    <row r="35" spans="1:19" ht="47.4" customHeight="1" x14ac:dyDescent="0.35">
      <c r="A35" s="24" t="s">
        <v>37</v>
      </c>
      <c r="B35" s="23" t="s">
        <v>23</v>
      </c>
      <c r="C35" s="7"/>
      <c r="D35" s="7"/>
      <c r="E35" s="7"/>
      <c r="F35" s="7"/>
      <c r="G35" s="7"/>
      <c r="H35" s="7"/>
      <c r="I35" s="7">
        <v>0.87</v>
      </c>
      <c r="J35" s="7">
        <v>0.92</v>
      </c>
      <c r="K35" s="35" t="s">
        <v>14</v>
      </c>
      <c r="L35" s="9" t="s">
        <v>57</v>
      </c>
      <c r="M35" s="9">
        <v>0.01</v>
      </c>
      <c r="N35" s="9">
        <v>0</v>
      </c>
      <c r="O35" s="44">
        <v>0.92</v>
      </c>
      <c r="P35" s="20" t="s">
        <v>64</v>
      </c>
      <c r="Q35" s="5"/>
      <c r="R35" s="5"/>
      <c r="S35" s="5"/>
    </row>
    <row r="36" spans="1:19" ht="47.4" customHeight="1" x14ac:dyDescent="0.35">
      <c r="A36" s="24" t="s">
        <v>37</v>
      </c>
      <c r="B36" s="23" t="s">
        <v>24</v>
      </c>
      <c r="C36" s="7"/>
      <c r="D36" s="7"/>
      <c r="E36" s="7"/>
      <c r="F36" s="7"/>
      <c r="G36" s="7"/>
      <c r="H36" s="7"/>
      <c r="I36" s="7">
        <v>0.81</v>
      </c>
      <c r="J36" s="7">
        <v>0.83000000000000007</v>
      </c>
      <c r="K36" s="35" t="s">
        <v>14</v>
      </c>
      <c r="L36" s="9" t="s">
        <v>58</v>
      </c>
      <c r="M36" s="9">
        <v>0.01</v>
      </c>
      <c r="N36" s="9">
        <v>0</v>
      </c>
      <c r="O36" s="44">
        <v>0.83000000000000007</v>
      </c>
      <c r="P36" s="20" t="s">
        <v>65</v>
      </c>
      <c r="Q36" s="5"/>
      <c r="R36" s="5"/>
      <c r="S36" s="5"/>
    </row>
    <row r="37" spans="1:19" ht="47.4" customHeight="1" x14ac:dyDescent="0.35">
      <c r="A37" s="24" t="s">
        <v>37</v>
      </c>
      <c r="B37" s="23" t="s">
        <v>25</v>
      </c>
      <c r="C37" s="7"/>
      <c r="D37" s="7"/>
      <c r="E37" s="7">
        <f>1-0.135+0.01</f>
        <v>0.875</v>
      </c>
      <c r="F37" s="7"/>
      <c r="G37" s="7"/>
      <c r="H37" s="7"/>
      <c r="I37" s="7">
        <v>0.88</v>
      </c>
      <c r="J37" s="7">
        <v>0.93</v>
      </c>
      <c r="K37" s="35" t="s">
        <v>14</v>
      </c>
      <c r="L37" s="9" t="s">
        <v>59</v>
      </c>
      <c r="M37" s="9">
        <v>0.01</v>
      </c>
      <c r="N37" s="9">
        <v>0</v>
      </c>
      <c r="O37" s="44">
        <v>0.93</v>
      </c>
      <c r="P37" s="20" t="s">
        <v>66</v>
      </c>
      <c r="Q37" s="5"/>
      <c r="R37" s="5"/>
      <c r="S37" s="5"/>
    </row>
    <row r="38" spans="1:19" ht="189.65" customHeight="1" x14ac:dyDescent="0.35">
      <c r="A38" s="23" t="s">
        <v>30</v>
      </c>
      <c r="B38" s="23" t="s">
        <v>74</v>
      </c>
      <c r="C38" s="8">
        <v>0.73</v>
      </c>
      <c r="D38" s="8">
        <v>0.73</v>
      </c>
      <c r="E38" s="8">
        <v>0.83</v>
      </c>
      <c r="F38" s="7">
        <v>0.83</v>
      </c>
      <c r="G38" s="7">
        <v>0.68</v>
      </c>
      <c r="H38" s="7">
        <v>0.68</v>
      </c>
      <c r="I38" s="7">
        <v>0.68</v>
      </c>
      <c r="J38" s="7">
        <v>0.68</v>
      </c>
      <c r="K38" s="35" t="s">
        <v>26</v>
      </c>
      <c r="L38" s="34">
        <v>0.19</v>
      </c>
      <c r="M38" s="34">
        <v>0.04</v>
      </c>
      <c r="N38" s="34">
        <v>0.01</v>
      </c>
      <c r="O38" s="39">
        <v>0.8600000000000001</v>
      </c>
      <c r="P38" s="40" t="s">
        <v>87</v>
      </c>
      <c r="Q38" s="5"/>
      <c r="R38" s="5"/>
      <c r="S38" s="5"/>
    </row>
    <row r="39" spans="1:19" ht="39.65" customHeight="1" x14ac:dyDescent="0.35">
      <c r="A39" s="23" t="s">
        <v>30</v>
      </c>
      <c r="B39" s="23" t="s">
        <v>1</v>
      </c>
      <c r="C39" s="8">
        <v>0.53</v>
      </c>
      <c r="D39" s="8">
        <v>0.72</v>
      </c>
      <c r="E39" s="8">
        <v>0.73</v>
      </c>
      <c r="F39" s="8">
        <v>0.53</v>
      </c>
      <c r="G39" s="8">
        <v>0.73</v>
      </c>
      <c r="H39" s="8">
        <v>0.73</v>
      </c>
      <c r="I39" s="8">
        <v>0.79</v>
      </c>
      <c r="J39" s="7">
        <v>0.79</v>
      </c>
      <c r="K39" s="35" t="s">
        <v>14</v>
      </c>
      <c r="L39" s="34">
        <v>0.21</v>
      </c>
      <c r="M39" s="34">
        <v>0</v>
      </c>
      <c r="N39" s="34">
        <v>0</v>
      </c>
      <c r="O39" s="39">
        <v>0.79</v>
      </c>
      <c r="P39" s="20" t="s">
        <v>63</v>
      </c>
      <c r="Q39" s="5"/>
      <c r="R39" s="5"/>
      <c r="S39" s="5"/>
    </row>
    <row r="40" spans="1:19" ht="39.65" customHeight="1" x14ac:dyDescent="0.35">
      <c r="A40" s="23" t="s">
        <v>30</v>
      </c>
      <c r="B40" s="23" t="s">
        <v>8</v>
      </c>
      <c r="C40" s="8"/>
      <c r="D40" s="8"/>
      <c r="E40" s="8"/>
      <c r="F40" s="7"/>
      <c r="G40" s="7">
        <v>0.73</v>
      </c>
      <c r="H40" s="9" t="s">
        <v>18</v>
      </c>
      <c r="I40" s="9" t="s">
        <v>18</v>
      </c>
      <c r="J40" s="7" t="s">
        <v>18</v>
      </c>
      <c r="K40" s="35" t="s">
        <v>14</v>
      </c>
      <c r="L40" s="34"/>
      <c r="M40" s="34"/>
      <c r="N40" s="34"/>
      <c r="O40" s="39" t="s">
        <v>18</v>
      </c>
      <c r="P40" s="20" t="s">
        <v>62</v>
      </c>
      <c r="Q40" s="5"/>
      <c r="R40" s="5"/>
      <c r="S40" s="5"/>
    </row>
    <row r="41" spans="1:19" ht="39.65" customHeight="1" x14ac:dyDescent="0.35">
      <c r="A41" s="23" t="s">
        <v>30</v>
      </c>
      <c r="B41" s="23" t="s">
        <v>17</v>
      </c>
      <c r="C41" s="8"/>
      <c r="D41" s="8"/>
      <c r="E41" s="8"/>
      <c r="F41" s="7"/>
      <c r="G41" s="7">
        <v>0.91</v>
      </c>
      <c r="H41" s="7">
        <v>1</v>
      </c>
      <c r="I41" s="7">
        <v>1</v>
      </c>
      <c r="J41" s="19">
        <v>1</v>
      </c>
      <c r="K41" s="35" t="s">
        <v>14</v>
      </c>
      <c r="L41" s="34"/>
      <c r="M41" s="34"/>
      <c r="N41" s="34"/>
      <c r="O41" s="39">
        <v>1</v>
      </c>
      <c r="P41" s="20" t="s">
        <v>61</v>
      </c>
      <c r="Q41" s="5"/>
      <c r="R41" s="5"/>
      <c r="S41" s="5"/>
    </row>
    <row r="42" spans="1:19" ht="39.65" customHeight="1" x14ac:dyDescent="0.35">
      <c r="A42" s="23" t="s">
        <v>30</v>
      </c>
      <c r="B42" s="23" t="s">
        <v>16</v>
      </c>
      <c r="C42" s="7">
        <v>1.02</v>
      </c>
      <c r="D42" s="7">
        <v>1.02</v>
      </c>
      <c r="E42" s="7">
        <v>1.02</v>
      </c>
      <c r="F42" s="7">
        <v>1.02</v>
      </c>
      <c r="G42" s="7">
        <v>1.02</v>
      </c>
      <c r="H42" s="7">
        <v>1.02</v>
      </c>
      <c r="I42" s="7">
        <v>1.02</v>
      </c>
      <c r="J42" s="19">
        <v>0.93720000000000003</v>
      </c>
      <c r="K42" s="35" t="s">
        <v>14</v>
      </c>
      <c r="L42" s="34">
        <v>6.2799999999999995E-2</v>
      </c>
      <c r="M42" s="34">
        <v>0</v>
      </c>
      <c r="N42" s="34"/>
      <c r="O42" s="39">
        <v>0.93720000000000003</v>
      </c>
      <c r="P42" s="20" t="s">
        <v>92</v>
      </c>
      <c r="Q42" s="5"/>
      <c r="R42" s="5"/>
      <c r="S42" s="5"/>
    </row>
    <row r="43" spans="1:19" ht="47.4" customHeight="1" x14ac:dyDescent="0.35">
      <c r="A43" s="23" t="s">
        <v>30</v>
      </c>
      <c r="B43" s="23" t="s">
        <v>38</v>
      </c>
      <c r="C43" s="8">
        <v>0.33</v>
      </c>
      <c r="D43" s="8">
        <v>0.52</v>
      </c>
      <c r="E43" s="8">
        <v>0.52</v>
      </c>
      <c r="F43" s="7">
        <v>0.52</v>
      </c>
      <c r="G43" s="7">
        <v>0.92</v>
      </c>
      <c r="H43" s="7">
        <f>ROUND(AVERAGE(0.52,0.92,0.57),2)</f>
        <v>0.67</v>
      </c>
      <c r="I43" s="7">
        <v>0.77</v>
      </c>
      <c r="J43" s="22">
        <v>0.7</v>
      </c>
      <c r="K43" s="35" t="s">
        <v>26</v>
      </c>
      <c r="L43" s="22">
        <v>0.42</v>
      </c>
      <c r="M43" s="22">
        <v>0</v>
      </c>
      <c r="N43" s="22">
        <v>0</v>
      </c>
      <c r="O43" s="39">
        <v>0.58250000000000002</v>
      </c>
      <c r="P43" s="41" t="s">
        <v>85</v>
      </c>
      <c r="Q43" s="5"/>
      <c r="R43" s="5"/>
      <c r="S43" s="5"/>
    </row>
    <row r="44" spans="1:19" ht="34.5" customHeight="1" x14ac:dyDescent="0.35">
      <c r="A44" s="24" t="s">
        <v>39</v>
      </c>
      <c r="B44" s="23" t="s">
        <v>40</v>
      </c>
      <c r="C44" s="8"/>
      <c r="D44" s="8"/>
      <c r="E44" s="8"/>
      <c r="F44" s="7"/>
      <c r="G44" s="7"/>
      <c r="H44" s="9"/>
      <c r="I44" s="9">
        <v>1</v>
      </c>
      <c r="J44" s="7">
        <v>1</v>
      </c>
      <c r="K44" s="35" t="s">
        <v>14</v>
      </c>
      <c r="L44" s="34"/>
      <c r="M44" s="34"/>
      <c r="N44" s="34"/>
      <c r="O44" s="39">
        <v>1</v>
      </c>
      <c r="P44" s="20" t="s">
        <v>41</v>
      </c>
    </row>
    <row r="45" spans="1:19" ht="36.75" customHeight="1" x14ac:dyDescent="0.35">
      <c r="A45" s="24" t="s">
        <v>39</v>
      </c>
      <c r="B45" s="23" t="s">
        <v>44</v>
      </c>
      <c r="C45" s="8"/>
      <c r="D45" s="8"/>
      <c r="E45" s="8"/>
      <c r="F45" s="7"/>
      <c r="G45" s="7"/>
      <c r="H45" s="9"/>
      <c r="I45" s="9">
        <v>1</v>
      </c>
      <c r="J45" s="7" t="s">
        <v>52</v>
      </c>
      <c r="K45" s="35" t="s">
        <v>14</v>
      </c>
      <c r="L45" s="34"/>
      <c r="M45" s="34"/>
      <c r="N45" s="34"/>
      <c r="O45" s="39" t="s">
        <v>52</v>
      </c>
      <c r="P45" s="20" t="s">
        <v>51</v>
      </c>
    </row>
    <row r="46" spans="1:19" ht="35.25" customHeight="1" x14ac:dyDescent="0.35">
      <c r="A46" s="24" t="s">
        <v>43</v>
      </c>
      <c r="B46" s="23" t="s">
        <v>44</v>
      </c>
      <c r="C46" s="8"/>
      <c r="D46" s="8"/>
      <c r="E46" s="8"/>
      <c r="F46" s="7"/>
      <c r="G46" s="7"/>
      <c r="H46" s="9"/>
      <c r="I46" s="9">
        <v>1</v>
      </c>
      <c r="J46" s="7">
        <v>1</v>
      </c>
      <c r="K46" s="35" t="s">
        <v>14</v>
      </c>
      <c r="L46" s="34"/>
      <c r="M46" s="34"/>
      <c r="N46" s="34"/>
      <c r="O46" s="39">
        <v>1</v>
      </c>
      <c r="P46" s="20" t="s">
        <v>46</v>
      </c>
      <c r="Q46" s="5"/>
      <c r="R46" s="5"/>
      <c r="S46" s="5"/>
    </row>
  </sheetData>
  <mergeCells count="8">
    <mergeCell ref="K5:P5"/>
    <mergeCell ref="A15:A20"/>
    <mergeCell ref="A21:A24"/>
    <mergeCell ref="A25:A27"/>
    <mergeCell ref="A31:A34"/>
    <mergeCell ref="P17:P19"/>
    <mergeCell ref="P22:P24"/>
    <mergeCell ref="C5:J5"/>
  </mergeCells>
  <pageMargins left="0.25" right="0.25" top="0.75" bottom="0.75" header="0.3" footer="0.3"/>
  <pageSetup scale="3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Johnson</cp:lastModifiedBy>
  <cp:lastPrinted>2018-09-06T13:14:30Z</cp:lastPrinted>
  <dcterms:created xsi:type="dcterms:W3CDTF">2013-09-03T15:10:09Z</dcterms:created>
  <dcterms:modified xsi:type="dcterms:W3CDTF">2019-10-02T14:00:00Z</dcterms:modified>
</cp:coreProperties>
</file>