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3/"/>
    </mc:Choice>
  </mc:AlternateContent>
  <xr:revisionPtr revIDLastSave="0" documentId="8_{5387F1DF-015C-4FC2-A72A-CE65A538E3F3}" xr6:coauthVersionLast="45" xr6:coauthVersionMax="45" xr10:uidLastSave="{00000000-0000-0000-0000-000000000000}"/>
  <bookViews>
    <workbookView xWindow="-110" yWindow="-110" windowWidth="19420" windowHeight="10420" xr2:uid="{00000000-000D-0000-FFFF-FFFF00000000}"/>
  </bookViews>
  <sheets>
    <sheet name="Nicor Gas Portfolio" sheetId="1" r:id="rId1"/>
  </sheets>
  <definedNames>
    <definedName name="_xlnm._FilterDatabase" localSheetId="0" hidden="1">'Nicor Gas Portfolio'!$A$6:$T$54</definedName>
    <definedName name="_Toc471469970" localSheetId="0">'Nicor Gas Portfolio'!$B$49</definedName>
    <definedName name="_xlnm.Print_Area" localSheetId="0">'Nicor Gas Portfolio'!$A$1:$J$54</definedName>
    <definedName name="Z_0E193225_0531_4CE0_9DEF_B31AB7D99866_.wvu.Cols" localSheetId="0" hidden="1">'Nicor Gas Portfolio'!$C:$H</definedName>
    <definedName name="Z_0E193225_0531_4CE0_9DEF_B31AB7D99866_.wvu.FilterData" localSheetId="0" hidden="1">'Nicor Gas Portfolio'!$A$6:$T$54</definedName>
    <definedName name="Z_0E193225_0531_4CE0_9DEF_B31AB7D99866_.wvu.PrintArea" localSheetId="0" hidden="1">'Nicor Gas Portfolio'!$A$1:$J$54</definedName>
  </definedNames>
  <calcPr calcId="191029"/>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1" l="1"/>
  <c r="H51" i="1"/>
</calcChain>
</file>

<file path=xl/sharedStrings.xml><?xml version="1.0" encoding="utf-8"?>
<sst xmlns="http://schemas.openxmlformats.org/spreadsheetml/2006/main" count="257" uniqueCount="135">
  <si>
    <t>Multifamily</t>
  </si>
  <si>
    <t>Custom Incentives</t>
  </si>
  <si>
    <t>GPY4</t>
  </si>
  <si>
    <t>Residential</t>
  </si>
  <si>
    <t>Behavioral Energy Savings</t>
  </si>
  <si>
    <t>Elementary Energy Education</t>
  </si>
  <si>
    <t>Sector</t>
  </si>
  <si>
    <t>Combined Heat and Power (CHP)</t>
  </si>
  <si>
    <t>GPY1</t>
  </si>
  <si>
    <t>GPY2</t>
  </si>
  <si>
    <t>GPY3</t>
  </si>
  <si>
    <t>0.68 to 0.96</t>
  </si>
  <si>
    <t>GPY5</t>
  </si>
  <si>
    <t>No</t>
  </si>
  <si>
    <t>FR, PSO (IL EM&amp;V Nicor Gas and ComEd GPY4/EPY7 report); NPSO (no value for non-participating builders).</t>
  </si>
  <si>
    <t>Strategic Energy Management</t>
  </si>
  <si>
    <t>Project-Specific</t>
  </si>
  <si>
    <t>GPY6</t>
  </si>
  <si>
    <t>Free Ridership
(FR)</t>
  </si>
  <si>
    <t>Participant Spillover
(PSO)</t>
  </si>
  <si>
    <t>Non-Participant Spillover
(NPSO)</t>
  </si>
  <si>
    <t>Small Bus - Direct Install</t>
  </si>
  <si>
    <t>Small Bus - Custom Rebates</t>
  </si>
  <si>
    <t>Yes</t>
  </si>
  <si>
    <t>Nicor Gas NTG Values</t>
  </si>
  <si>
    <t>NA</t>
  </si>
  <si>
    <t>2018
(GPY7)</t>
  </si>
  <si>
    <t>Business and Public Sector</t>
  </si>
  <si>
    <t>New Construction</t>
  </si>
  <si>
    <t>Public Housing Authority (PHA)</t>
  </si>
  <si>
    <t>Income Qualified</t>
  </si>
  <si>
    <t>Program/Path/Measures</t>
  </si>
  <si>
    <t>Small Business</t>
  </si>
  <si>
    <t>Market Transformation</t>
  </si>
  <si>
    <t>Building Operator Certification</t>
  </si>
  <si>
    <t>In previous years, net savings was estimated directly through participant sampling and interviews. No further NTG adjustment is applied if deemed savings are based on historical results.</t>
  </si>
  <si>
    <t>Emerging Technologies</t>
  </si>
  <si>
    <t>Pilot Programs and Research Projects</t>
  </si>
  <si>
    <t>Deep (comprehensive energy efficiency) Home Energy Assessment retrofit pilot/program</t>
  </si>
  <si>
    <t>No NTG adjustment is applied to evaluation verified gross savings estimated for first year Emerging Technologies pilot programs and research projects.</t>
  </si>
  <si>
    <t>Gas Source(s) and Discussion</t>
  </si>
  <si>
    <t>Pilot program-specific NTG values to be determined by evaluation early in each project. If that is not possible, default of 0.8 NTG to be used.</t>
  </si>
  <si>
    <t>Pilot-Specific</t>
  </si>
  <si>
    <t>HES Direct Install Programmable Thermostat</t>
  </si>
  <si>
    <t>HES Direct Install Re-Programming Thermostat</t>
  </si>
  <si>
    <t>HES Direct Install Hot Water Pipe Insulation</t>
  </si>
  <si>
    <t>Partic: 0.23  SvsP: 0  40/60: 0.09</t>
  </si>
  <si>
    <t>Partic: 0.34  TA: 0.06  44/56: 0.18</t>
  </si>
  <si>
    <t>Partic: 0.21  TA: 0.06  12/88: 0.08</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</si>
  <si>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</si>
  <si>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</si>
  <si>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</si>
  <si>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</si>
  <si>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</si>
  <si>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</si>
  <si>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</si>
  <si>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</si>
  <si>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</si>
  <si>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</si>
  <si>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</si>
  <si>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Showerheads</t>
  </si>
  <si>
    <t>energySMART Kits (showerheads)</t>
  </si>
  <si>
    <t>FR &amp; PSO (Nicor Gas EM&amp;V GPY4); NPSO (no value). NTG applies to weatherization measures distributed through this delivery method.</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</si>
  <si>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</si>
  <si>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</si>
  <si>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</si>
  <si>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t>
  </si>
  <si>
    <t>Final NTG Values</t>
  </si>
  <si>
    <t>Air Sealing (conducted without adding Attic Insulation)</t>
  </si>
  <si>
    <t>Insulation measures, excluding ceiling/attic insulation, including Wall, Floor Above Crawlspace, Basement Sidewall; Rim/Band Joist</t>
  </si>
  <si>
    <t>Advanced (Smart) Thermostats</t>
  </si>
  <si>
    <t>Home Energy Savings (HES) Direct Install - Faucet Aerators</t>
  </si>
  <si>
    <t>Home Energy Eff Rebates (HEER) NTG value IF Basic Programmable thermostats are included in rebates offered (excludes advanced thermostats)</t>
  </si>
  <si>
    <t>Home Energy Eff Rebates (HEER) NTG value IF Basic Programmable thermostats are NOT included in rebates offered (excludes advanced thermostats)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</si>
  <si>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</si>
  <si>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</si>
  <si>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Direct Install (DI) In-Unit and Common Area (all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</si>
  <si>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</si>
  <si>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</si>
  <si>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</si>
  <si>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</si>
  <si>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2020 NTG Value</t>
  </si>
  <si>
    <t>CY2020 Final Values</t>
  </si>
  <si>
    <t xml:space="preserve"> Recommended CY2021 NTG Values</t>
  </si>
  <si>
    <t>ATSO: 0.02
IATSO: 0.11</t>
  </si>
  <si>
    <t>0.00</t>
  </si>
  <si>
    <t>Recommended 2021 NTG Values</t>
  </si>
  <si>
    <t xml:space="preserve">NTG Average of previous 4 program years GPY5 (0.83), GPY6 (0.48), CY2018 (0.45) &amp; CY2019 (0.39); 2019 FR estimate from Opinion Dynamics CY2019 research, based on 28 completed interviews. </t>
  </si>
  <si>
    <t>Joint Whole-House Residential New Construction</t>
  </si>
  <si>
    <t>Nicor Gas only Prescriptive New Construction</t>
  </si>
  <si>
    <t>NTG values for all Income Qualified programs are 1.00</t>
  </si>
  <si>
    <t>Program is not going forward in 2021</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</si>
  <si>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</si>
  <si>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</si>
  <si>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 The 72% adjustment factor in the TRM is applied with no further NTG adjustment even when additional measures are installed in the same project. Those additional measures would have a separate TRM algorithm and NTG adjustment.</t>
  </si>
  <si>
    <t>energySMART Kits (weatherization measures)</t>
  </si>
  <si>
    <t>energySMART Kits (water-saving measures)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</si>
  <si>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</si>
  <si>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</si>
  <si>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New research resulted in a different NTG categorization</t>
  </si>
  <si>
    <t>Basic Programmable Thermostats are not offerred rebates in this program. New research resulted in a different NTG categorization.</t>
  </si>
  <si>
    <t>Home Energy Eff Rebates (HEER)
Furnace, &gt;95% AFUE</t>
  </si>
  <si>
    <t>Joint Non-Residential New Construction Program</t>
  </si>
  <si>
    <t>The IL TRM specifies that the free ridership for showerheads and aerators be set at zero when estimating gross savings using a baseline average flow rate that includes the effect of existing low flow fixtures. Consistent with EEE, Guidehouse recommends that shower timers (which account for a very small portion of the program) also be assigned a NTG of 1.00</t>
  </si>
  <si>
    <t>energySMART Kits (all measure types excluding faucet aerators and showerheads)</t>
  </si>
  <si>
    <t>Yes (Secondary)</t>
  </si>
  <si>
    <r>
      <t xml:space="preserve">Comprehensive All Rebated Measures, </t>
    </r>
    <r>
      <rPr>
        <sz val="10"/>
        <color rgb="FFFF0000"/>
        <rFont val="Arial"/>
        <family val="2"/>
      </rPr>
      <t>and Central Plant Optimization</t>
    </r>
  </si>
  <si>
    <r>
      <t>FR (Nicor Gas EM&amp;V GPY4); NPSO (no value). Participant Spillover from survey of 65 participants from a sample of Nicor Gas, Peoples Gas, and North Shore Gas GPY6 multi-family program participants.</t>
    </r>
    <r>
      <rPr>
        <sz val="11"/>
        <color rgb="FFFF0000"/>
        <rFont val="Arial"/>
        <family val="2"/>
      </rPr>
      <t xml:space="preserve"> Includes Central Plant Optimization.</t>
    </r>
  </si>
  <si>
    <r>
      <t xml:space="preserve">Retro-Commissioning (Joint </t>
    </r>
    <r>
      <rPr>
        <sz val="10"/>
        <color rgb="FFFF0000"/>
        <rFont val="Arial"/>
        <family val="2"/>
      </rPr>
      <t>and Nicor Gas Only</t>
    </r>
    <r>
      <rPr>
        <sz val="10"/>
        <rFont val="Arial"/>
        <family val="2"/>
      </rPr>
      <t>)</t>
    </r>
  </si>
  <si>
    <t>All</t>
  </si>
  <si>
    <t>Virtual Assessment (VA) / Remote Assessment (RA) and Independent/Self-Installation (guided or unguided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</si>
  <si>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</si>
  <si>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Home Energy Eff Rebates (HEER)
All Boilers and Other HVAC Equipment (excluding furnaces)</t>
  </si>
  <si>
    <t>No NTG adjustment is applied to savings derived from a billing regression analysis with an experimental design that does not require further net savings adjustment.</t>
  </si>
  <si>
    <t>Guidehouse conducted secondary research but found no comparable program with a researched NTG value.  We recommend the TRM default value of 0.80.</t>
  </si>
  <si>
    <t>Business and Public Sector Optimization</t>
  </si>
  <si>
    <t>09/01/2020</t>
  </si>
  <si>
    <t>For a given program or measure, use the same NTG as the on-site direct installation approach by a Program Representative</t>
  </si>
  <si>
    <t>Multi-Family Retrofits and Kits</t>
  </si>
  <si>
    <t>Single Family Retrofits and Kits</t>
  </si>
  <si>
    <t>The savings for natural gas heating provided in the Illinois TRM Section 5.3.16 were derived from a billing regression analysis with an experimental design that does not require further net savings adjustment.</t>
  </si>
  <si>
    <t>Home Energy Eff Rebates (HEER)
Furnace, 97+% AFUE</t>
  </si>
  <si>
    <t>2019 Savings weighted average of furnaces: AFUE &gt;95 (90%) and AFUE 97+ (9%) furnaces, which together comprise 99% of program 2019 HVAC Equipment savings</t>
  </si>
  <si>
    <t>Guidehouse reviewed the program delivery information and recommends that this new program path use the 2020 NTG ratio for Nicor Gas’ Small Business-Direct Install program: 0.92. The Small Business-DI program is comparable to this new program in terms of delivery (extensive trade ally involvement), incentive level (no cost to customer), and target customer. We recommend this value for the Business Optimization program until primary NTG research for the program can be conducted.</t>
  </si>
  <si>
    <t>FR: 2019 participant online (274) and telephone (57) survey, New research telephone survey of 2018 and 2019 active trade allies (82). AFUE &gt;95 weighted 47.5% Participants (0.35) and trade allies 52.5% (0.24). 
PSO: 2018/2019 participant telephone survey (100), Active Trade Ally Spillover (ATSO): 2019 TA telephone survey (95). Inactive Trade Ally Spillover (IATSO): GPY2 PGL&amp;NSG Inactive TA telephone survey.</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</si>
  <si>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</si>
  <si>
    <t>Follow-up in meeting #2</t>
  </si>
  <si>
    <r>
      <t>Small Bus - Prescriptive Rebates</t>
    </r>
    <r>
      <rPr>
        <sz val="10"/>
        <color rgb="FFFF0000"/>
        <rFont val="Arial"/>
        <family val="2"/>
      </rPr>
      <t>, including Commercial Food Service projects</t>
    </r>
  </si>
  <si>
    <r>
      <t>Business Energy Eff Rebates,</t>
    </r>
    <r>
      <rPr>
        <sz val="10"/>
        <color rgb="FFFF0000"/>
        <rFont val="Arial"/>
        <family val="2"/>
      </rPr>
      <t xml:space="preserve"> including Commercial Food Service Projects</t>
    </r>
  </si>
  <si>
    <t>NTG Meeting #2 Notes (Sept. 11, 2020)</t>
  </si>
  <si>
    <t>No comments on VA value</t>
  </si>
  <si>
    <t>No comments</t>
  </si>
  <si>
    <t>Note: Follow-up will be discussed in meeting #3 regarding whether business advanced thermostats should have a separate NTG value.</t>
  </si>
  <si>
    <t>Virtual Commissioning (currently offered by ComEd)</t>
  </si>
  <si>
    <t>SAG consensus based on prior conversations for ComEd. Virtual Commissioning is a ComEd program and is not currently offered by Nicor Gas. We recommend the same NTG should the gas utilities decide to participate.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</si>
</sst>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indexed="8"/>
      <name val="Calibri"/>
      <family val="2"/>
    </font>
    <font>
      <sz val="10"/>
      <color theme="1"/>
      <name val="Arial"/>
      <family val="2"/>
    </font>
    <font>
      <sz val="8"/>
      <name val="Calibri"/>
      <family val="2"/>
      <scheme val="minor"/>
    </font>
    <font>
      <sz val="10"/>
      <color rgb="FFFF0000"/>
      <name val="Arial"/>
      <family val="2"/>
    </font>
    <font>
      <sz val="11"/>
      <color rgb="FFFF0000"/>
      <name val="Arial"/>
      <family val="2"/>
    </font>
    <font>
      <b/>
      <sz val="11"/>
      <name val="Franklin Gothic Book"/>
      <family val="2"/>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05">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9" fontId="6" fillId="0" borderId="0" xfId="1"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5" fillId="0" borderId="1" xfId="0" applyFont="1" applyFill="1" applyBorder="1" applyAlignment="1">
      <alignment vertical="center" wrapText="1"/>
    </xf>
    <xf numFmtId="2" fontId="6" fillId="0" borderId="2" xfId="0" applyNumberFormat="1" applyFont="1" applyFill="1" applyBorder="1" applyAlignment="1">
      <alignment horizontal="center" vertical="center"/>
    </xf>
    <xf numFmtId="2" fontId="6" fillId="0" borderId="2" xfId="3" applyNumberFormat="1" applyFont="1" applyFill="1" applyBorder="1" applyAlignment="1">
      <alignment horizontal="center" vertical="center"/>
    </xf>
    <xf numFmtId="43" fontId="0" fillId="0" borderId="0" xfId="3" applyFont="1" applyAlignment="1">
      <alignment horizontal="center" vertical="center"/>
    </xf>
    <xf numFmtId="0" fontId="0" fillId="0" borderId="0" xfId="0" applyAlignment="1">
      <alignment horizontal="left" vertical="top"/>
    </xf>
    <xf numFmtId="0" fontId="8" fillId="3" borderId="1" xfId="0" applyFont="1" applyFill="1" applyBorder="1" applyAlignment="1">
      <alignment horizontal="center" vertical="center" wrapText="1"/>
    </xf>
    <xf numFmtId="43" fontId="8" fillId="3" borderId="1" xfId="3" applyFont="1" applyFill="1" applyBorder="1" applyAlignment="1">
      <alignment horizontal="center" vertical="center" wrapText="1"/>
    </xf>
    <xf numFmtId="0" fontId="8" fillId="3" borderId="1" xfId="0" applyFont="1" applyFill="1" applyBorder="1" applyAlignment="1">
      <alignment horizontal="left" vertical="center" wrapText="1"/>
    </xf>
    <xf numFmtId="43" fontId="0" fillId="0" borderId="0" xfId="3" applyFont="1" applyAlignment="1">
      <alignment vertical="center"/>
    </xf>
    <xf numFmtId="0" fontId="0" fillId="0" borderId="0" xfId="0" applyFill="1" applyAlignment="1">
      <alignment horizontal="center" vertical="top"/>
    </xf>
    <xf numFmtId="43" fontId="6"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0" applyFont="1" applyFill="1" applyAlignment="1">
      <alignment vertical="top" wrapText="1"/>
    </xf>
    <xf numFmtId="43" fontId="6" fillId="0" borderId="1" xfId="3" applyFont="1" applyFill="1" applyBorder="1" applyAlignment="1">
      <alignment horizontal="right" vertical="center" wrapText="1"/>
    </xf>
    <xf numFmtId="0" fontId="6" fillId="0" borderId="1" xfId="0" applyFont="1" applyFill="1" applyBorder="1" applyAlignment="1">
      <alignment horizontal="left" vertical="top" wrapText="1"/>
    </xf>
    <xf numFmtId="164" fontId="6" fillId="0" borderId="1" xfId="2" applyNumberFormat="1" applyFont="1" applyFill="1" applyBorder="1" applyAlignment="1">
      <alignment horizontal="left" vertical="top" wrapText="1"/>
    </xf>
    <xf numFmtId="43" fontId="5" fillId="0" borderId="1" xfId="3" applyFont="1" applyFill="1" applyBorder="1" applyAlignment="1">
      <alignment horizontal="right" vertical="center" wrapText="1"/>
    </xf>
    <xf numFmtId="2" fontId="6" fillId="0" borderId="1" xfId="3" applyNumberFormat="1" applyFont="1" applyFill="1" applyBorder="1" applyAlignment="1">
      <alignment horizontal="right" vertical="center" wrapText="1"/>
    </xf>
    <xf numFmtId="49" fontId="7" fillId="5" borderId="0" xfId="0" applyNumberFormat="1" applyFont="1" applyFill="1" applyAlignment="1">
      <alignment vertical="center"/>
    </xf>
    <xf numFmtId="2" fontId="5" fillId="0" borderId="1" xfId="3" applyNumberFormat="1" applyFont="1" applyFill="1" applyBorder="1" applyAlignment="1">
      <alignment horizontal="right" vertical="center" wrapText="1"/>
    </xf>
    <xf numFmtId="43" fontId="8" fillId="4" borderId="1" xfId="3" applyFont="1" applyFill="1" applyBorder="1" applyAlignment="1">
      <alignment horizontal="center" vertical="center" wrapText="1"/>
    </xf>
    <xf numFmtId="0" fontId="7" fillId="4" borderId="1" xfId="0" applyFont="1" applyFill="1" applyBorder="1" applyAlignment="1">
      <alignment horizontal="center" vertical="center" wrapText="1"/>
    </xf>
    <xf numFmtId="2" fontId="6" fillId="0" borderId="1" xfId="3" applyNumberFormat="1" applyFont="1" applyBorder="1" applyAlignment="1">
      <alignment horizontal="center" vertical="center" wrapText="1"/>
    </xf>
    <xf numFmtId="2" fontId="5" fillId="0" borderId="1" xfId="3" applyNumberFormat="1" applyFont="1" applyBorder="1" applyAlignment="1">
      <alignment horizontal="center" vertical="center" wrapText="1"/>
    </xf>
    <xf numFmtId="2" fontId="6" fillId="0" borderId="1" xfId="3" applyNumberFormat="1" applyFont="1" applyBorder="1" applyAlignment="1">
      <alignment horizontal="right" vertical="center" wrapText="1"/>
    </xf>
    <xf numFmtId="43" fontId="6" fillId="5" borderId="1" xfId="3" applyFont="1" applyFill="1" applyBorder="1" applyAlignment="1">
      <alignment horizontal="righ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2" fontId="6" fillId="5" borderId="1" xfId="3" applyNumberFormat="1" applyFont="1" applyFill="1" applyBorder="1" applyAlignment="1">
      <alignment horizontal="center" vertical="center"/>
    </xf>
    <xf numFmtId="0" fontId="5" fillId="5" borderId="1" xfId="0" applyFont="1" applyFill="1" applyBorder="1" applyAlignment="1">
      <alignment horizontal="left" vertical="top" wrapText="1"/>
    </xf>
    <xf numFmtId="43" fontId="5" fillId="5" borderId="1" xfId="3" applyFont="1" applyFill="1" applyBorder="1" applyAlignment="1">
      <alignment horizontal="right" vertical="center" wrapText="1"/>
    </xf>
    <xf numFmtId="0" fontId="5" fillId="5" borderId="1" xfId="0" applyFont="1" applyFill="1" applyBorder="1" applyAlignment="1">
      <alignment vertical="top" wrapText="1"/>
    </xf>
    <xf numFmtId="43" fontId="5" fillId="5" borderId="1" xfId="3" applyFont="1" applyFill="1" applyBorder="1" applyAlignment="1">
      <alignment horizontal="center" vertical="center" wrapText="1"/>
    </xf>
    <xf numFmtId="2" fontId="6" fillId="5" borderId="1" xfId="3" applyNumberFormat="1" applyFont="1" applyFill="1" applyBorder="1" applyAlignment="1">
      <alignment horizontal="right" vertical="center" wrapText="1"/>
    </xf>
    <xf numFmtId="0" fontId="6" fillId="5" borderId="1" xfId="0" applyFont="1" applyFill="1" applyBorder="1" applyAlignment="1">
      <alignment horizontal="left" vertical="top" wrapText="1"/>
    </xf>
    <xf numFmtId="0" fontId="13" fillId="6" borderId="0" xfId="0" applyFont="1" applyFill="1" applyAlignment="1">
      <alignment horizontal="center" vertical="center" wrapText="1"/>
    </xf>
    <xf numFmtId="0" fontId="7" fillId="7" borderId="0" xfId="0" applyFont="1" applyFill="1" applyAlignment="1">
      <alignment vertical="center"/>
    </xf>
    <xf numFmtId="43" fontId="0" fillId="0" borderId="0" xfId="3" applyFont="1" applyAlignment="1">
      <alignment horizontal="right" vertical="center"/>
    </xf>
    <xf numFmtId="2" fontId="6" fillId="0" borderId="1" xfId="3" applyNumberFormat="1" applyFont="1" applyFill="1" applyBorder="1" applyAlignment="1">
      <alignment horizontal="right" vertical="center"/>
    </xf>
    <xf numFmtId="2" fontId="5" fillId="0" borderId="1" xfId="3"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2" fontId="5" fillId="0" borderId="1" xfId="1" applyNumberFormat="1" applyFont="1" applyFill="1" applyBorder="1" applyAlignment="1">
      <alignment horizontal="left" vertical="top" wrapText="1"/>
    </xf>
    <xf numFmtId="2" fontId="6" fillId="5" borderId="1" xfId="0" applyNumberFormat="1" applyFont="1" applyFill="1" applyBorder="1" applyAlignment="1">
      <alignment horizontal="center" vertical="center"/>
    </xf>
    <xf numFmtId="2" fontId="5" fillId="5" borderId="1" xfId="3" applyNumberFormat="1" applyFont="1" applyFill="1" applyBorder="1" applyAlignment="1">
      <alignment horizontal="center" vertical="center" wrapText="1"/>
    </xf>
    <xf numFmtId="43" fontId="5" fillId="5" borderId="1" xfId="3" quotePrefix="1" applyFont="1" applyFill="1" applyBorder="1" applyAlignment="1">
      <alignment horizontal="center" vertical="center" wrapText="1"/>
    </xf>
    <xf numFmtId="2" fontId="6" fillId="5" borderId="1" xfId="3" applyNumberFormat="1" applyFont="1" applyFill="1" applyBorder="1" applyAlignment="1">
      <alignment horizontal="center" vertical="center" wrapText="1"/>
    </xf>
    <xf numFmtId="43" fontId="6" fillId="5" borderId="1" xfId="3" applyFont="1" applyFill="1" applyBorder="1" applyAlignment="1">
      <alignment horizontal="center" vertical="center" wrapText="1"/>
    </xf>
    <xf numFmtId="2" fontId="6" fillId="5" borderId="1" xfId="1" applyNumberFormat="1" applyFont="1" applyFill="1" applyBorder="1" applyAlignment="1">
      <alignment horizontal="center" vertical="center" wrapText="1"/>
    </xf>
    <xf numFmtId="2" fontId="6" fillId="5" borderId="1" xfId="1" applyNumberFormat="1" applyFont="1" applyFill="1" applyBorder="1" applyAlignment="1">
      <alignment horizontal="right" vertical="center" wrapText="1"/>
    </xf>
    <xf numFmtId="0" fontId="9" fillId="5" borderId="1" xfId="0" applyFont="1" applyFill="1" applyBorder="1" applyAlignment="1">
      <alignment horizontal="left" vertical="top" wrapText="1"/>
    </xf>
    <xf numFmtId="0" fontId="5" fillId="0" borderId="2" xfId="0" applyFont="1" applyFill="1" applyBorder="1" applyAlignment="1">
      <alignment horizontal="left" vertical="center" wrapText="1"/>
    </xf>
    <xf numFmtId="0" fontId="6" fillId="7" borderId="1" xfId="0" applyFont="1" applyFill="1" applyBorder="1" applyAlignment="1">
      <alignment vertical="center" wrapText="1"/>
    </xf>
    <xf numFmtId="2" fontId="6" fillId="7" borderId="1" xfId="0" applyNumberFormat="1" applyFont="1" applyFill="1" applyBorder="1" applyAlignment="1">
      <alignment horizontal="center" vertical="center"/>
    </xf>
    <xf numFmtId="2" fontId="6" fillId="7" borderId="1" xfId="3" applyNumberFormat="1" applyFont="1" applyFill="1" applyBorder="1" applyAlignment="1">
      <alignment horizontal="center" vertical="center" wrapText="1"/>
    </xf>
    <xf numFmtId="2" fontId="6" fillId="7" borderId="1" xfId="1" applyNumberFormat="1" applyFont="1" applyFill="1" applyBorder="1" applyAlignment="1">
      <alignment horizontal="center" vertical="center"/>
    </xf>
    <xf numFmtId="2" fontId="6" fillId="7" borderId="1" xfId="1" applyNumberFormat="1" applyFont="1" applyFill="1" applyBorder="1" applyAlignment="1">
      <alignment horizontal="center" vertical="center" wrapText="1"/>
    </xf>
    <xf numFmtId="2" fontId="6" fillId="7" borderId="1" xfId="1" applyNumberFormat="1" applyFont="1" applyFill="1" applyBorder="1" applyAlignment="1">
      <alignment horizontal="left" vertical="top" wrapText="1"/>
    </xf>
    <xf numFmtId="0" fontId="7" fillId="2" borderId="1" xfId="0" applyFont="1" applyFill="1" applyBorder="1" applyAlignment="1">
      <alignment horizontal="left" vertical="center"/>
    </xf>
    <xf numFmtId="0" fontId="2" fillId="7" borderId="0" xfId="0" applyFont="1" applyFill="1" applyAlignment="1">
      <alignment vertical="center"/>
    </xf>
    <xf numFmtId="9" fontId="2" fillId="7" borderId="0" xfId="1" applyFont="1" applyFill="1" applyAlignment="1">
      <alignment horizontal="center" vertical="center"/>
    </xf>
    <xf numFmtId="0" fontId="0" fillId="7" borderId="0" xfId="0" applyFill="1" applyAlignment="1">
      <alignment horizontal="center" vertical="top"/>
    </xf>
    <xf numFmtId="43" fontId="0" fillId="7" borderId="0" xfId="3" applyFont="1" applyFill="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CCCCFF"/>
      <color rgb="FFF3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7"/>
  <sheetViews>
    <sheetView tabSelected="1" topLeftCell="A6" zoomScaleNormal="100" zoomScaleSheetLayoutView="100" workbookViewId="0">
      <pane ySplit="1" topLeftCell="A53" activePane="bottomLeft" state="frozen"/>
      <selection activeCell="A6" sqref="A6"/>
      <selection pane="bottomLeft" activeCell="A55" sqref="A55"/>
    </sheetView>
  </sheetViews>
  <sheetFormatPr defaultColWidth="9.1796875" defaultRowHeight="15" x14ac:dyDescent="0.35"/>
  <cols>
    <col min="1" max="1" width="15.54296875" style="3" customWidth="1"/>
    <col min="2" max="2" width="37.81640625" style="3" customWidth="1"/>
    <col min="3" max="9" width="8" style="3" hidden="1" customWidth="1"/>
    <col min="10" max="10" width="11.54296875" style="4" hidden="1" customWidth="1"/>
    <col min="11" max="13" width="13.54296875" style="4" hidden="1" customWidth="1"/>
    <col min="14" max="14" width="16.54296875" style="4" customWidth="1"/>
    <col min="15" max="15" width="23.1796875" style="31" customWidth="1"/>
    <col min="16" max="16" width="11.1796875" style="25" customWidth="1"/>
    <col min="17" max="17" width="11.453125" style="25" customWidth="1"/>
    <col min="18" max="18" width="15.81640625" style="30" customWidth="1"/>
    <col min="19" max="19" width="16.1796875" style="61" customWidth="1"/>
    <col min="20" max="20" width="83" style="26" customWidth="1"/>
    <col min="21" max="21" width="24.453125" style="1" customWidth="1"/>
    <col min="22" max="16384" width="9.1796875" style="1"/>
  </cols>
  <sheetData>
    <row r="1" spans="1:23" x14ac:dyDescent="0.35">
      <c r="A1" s="10" t="s">
        <v>24</v>
      </c>
      <c r="B1" s="11"/>
      <c r="C1" s="11"/>
      <c r="D1" s="11"/>
      <c r="E1" s="11"/>
      <c r="F1" s="12"/>
      <c r="G1" s="12"/>
      <c r="H1" s="12"/>
      <c r="I1" s="12"/>
      <c r="J1" s="13"/>
      <c r="K1" s="13"/>
      <c r="L1" s="13"/>
      <c r="M1" s="13"/>
      <c r="N1" s="13"/>
      <c r="U1" s="5"/>
      <c r="V1" s="5"/>
      <c r="W1" s="5"/>
    </row>
    <row r="2" spans="1:23" x14ac:dyDescent="0.35">
      <c r="A2" s="15" t="s">
        <v>86</v>
      </c>
      <c r="B2" s="12"/>
      <c r="C2" s="12"/>
      <c r="D2" s="12"/>
      <c r="E2" s="12"/>
      <c r="F2" s="12"/>
      <c r="G2" s="12"/>
      <c r="H2" s="12"/>
      <c r="I2" s="12"/>
      <c r="J2" s="13"/>
      <c r="K2" s="13"/>
      <c r="L2" s="13"/>
      <c r="M2" s="13"/>
      <c r="N2" s="13"/>
      <c r="U2" s="5"/>
      <c r="V2" s="5"/>
      <c r="W2" s="5"/>
    </row>
    <row r="3" spans="1:23" x14ac:dyDescent="0.35">
      <c r="A3" s="42" t="s">
        <v>116</v>
      </c>
      <c r="B3" s="60" t="s">
        <v>126</v>
      </c>
      <c r="C3" s="12"/>
      <c r="D3" s="12"/>
      <c r="E3" s="12"/>
      <c r="F3" s="12"/>
      <c r="G3" s="12"/>
      <c r="H3" s="12"/>
      <c r="I3" s="12"/>
      <c r="J3" s="13"/>
      <c r="K3" s="13"/>
      <c r="L3" s="13"/>
      <c r="M3" s="13"/>
      <c r="N3" s="13"/>
      <c r="U3" s="5"/>
      <c r="V3" s="5"/>
      <c r="W3" s="5"/>
    </row>
    <row r="4" spans="1:23" x14ac:dyDescent="0.35">
      <c r="A4" s="10"/>
      <c r="B4" s="36"/>
      <c r="C4" s="14"/>
      <c r="D4" s="14"/>
      <c r="E4" s="14"/>
      <c r="F4" s="14"/>
      <c r="G4" s="14"/>
      <c r="H4" s="14"/>
      <c r="I4" s="14"/>
      <c r="J4" s="16"/>
      <c r="K4" s="16"/>
      <c r="L4" s="16"/>
      <c r="M4" s="16"/>
      <c r="N4" s="16"/>
      <c r="U4" s="5"/>
      <c r="V4" s="5"/>
      <c r="W4" s="5"/>
    </row>
    <row r="5" spans="1:23" ht="32" customHeight="1" x14ac:dyDescent="0.35">
      <c r="A5" s="14"/>
      <c r="B5" s="12"/>
      <c r="C5" s="102" t="s">
        <v>67</v>
      </c>
      <c r="D5" s="103"/>
      <c r="E5" s="103"/>
      <c r="F5" s="103"/>
      <c r="G5" s="103"/>
      <c r="H5" s="103"/>
      <c r="I5" s="103"/>
      <c r="J5" s="104"/>
      <c r="K5" s="99" t="s">
        <v>82</v>
      </c>
      <c r="L5" s="100"/>
      <c r="M5" s="100"/>
      <c r="N5" s="101"/>
      <c r="O5" s="87" t="s">
        <v>83</v>
      </c>
      <c r="P5" s="88"/>
      <c r="Q5" s="88"/>
      <c r="R5" s="88"/>
      <c r="S5" s="88"/>
      <c r="T5" s="89"/>
      <c r="U5" s="5"/>
      <c r="V5" s="5"/>
      <c r="W5" s="5"/>
    </row>
    <row r="6" spans="1:23" s="2" customFormat="1" ht="60" customHeight="1" x14ac:dyDescent="0.35">
      <c r="A6" s="82" t="s">
        <v>6</v>
      </c>
      <c r="B6" s="18" t="s">
        <v>31</v>
      </c>
      <c r="C6" s="17" t="s">
        <v>8</v>
      </c>
      <c r="D6" s="17" t="s">
        <v>9</v>
      </c>
      <c r="E6" s="17" t="s">
        <v>10</v>
      </c>
      <c r="F6" s="17" t="s">
        <v>2</v>
      </c>
      <c r="G6" s="17" t="s">
        <v>12</v>
      </c>
      <c r="H6" s="17" t="s">
        <v>17</v>
      </c>
      <c r="I6" s="17" t="s">
        <v>26</v>
      </c>
      <c r="J6" s="17">
        <v>2019</v>
      </c>
      <c r="K6" s="44" t="s">
        <v>18</v>
      </c>
      <c r="L6" s="44" t="s">
        <v>19</v>
      </c>
      <c r="M6" s="44" t="s">
        <v>20</v>
      </c>
      <c r="N6" s="45" t="s">
        <v>81</v>
      </c>
      <c r="O6" s="27" t="s">
        <v>79</v>
      </c>
      <c r="P6" s="28" t="s">
        <v>18</v>
      </c>
      <c r="Q6" s="28" t="s">
        <v>19</v>
      </c>
      <c r="R6" s="28" t="s">
        <v>20</v>
      </c>
      <c r="S6" s="28" t="s">
        <v>80</v>
      </c>
      <c r="T6" s="29" t="s">
        <v>40</v>
      </c>
      <c r="U6" s="59" t="s">
        <v>129</v>
      </c>
      <c r="V6" s="6"/>
      <c r="W6" s="6"/>
    </row>
    <row r="7" spans="1:23" s="2" customFormat="1" ht="96.75" customHeight="1" x14ac:dyDescent="0.35">
      <c r="A7" s="75" t="s">
        <v>109</v>
      </c>
      <c r="B7" s="20" t="s">
        <v>110</v>
      </c>
      <c r="C7" s="8"/>
      <c r="D7" s="8"/>
      <c r="E7" s="8"/>
      <c r="F7" s="7"/>
      <c r="G7" s="7"/>
      <c r="H7" s="7"/>
      <c r="I7" s="7"/>
      <c r="J7" s="7"/>
      <c r="K7" s="63"/>
      <c r="L7" s="63"/>
      <c r="M7" s="63"/>
      <c r="N7" s="33" t="s">
        <v>117</v>
      </c>
      <c r="O7" s="64" t="s">
        <v>13</v>
      </c>
      <c r="P7" s="64"/>
      <c r="Q7" s="64"/>
      <c r="R7" s="64"/>
      <c r="S7" s="65" t="s">
        <v>117</v>
      </c>
      <c r="T7" s="66" t="s">
        <v>111</v>
      </c>
      <c r="U7" s="6" t="s">
        <v>130</v>
      </c>
      <c r="V7" s="6"/>
      <c r="W7" s="6"/>
    </row>
    <row r="8" spans="1:23" ht="23.25" customHeight="1" x14ac:dyDescent="0.35">
      <c r="A8" s="22" t="s">
        <v>30</v>
      </c>
      <c r="B8" s="22" t="s">
        <v>119</v>
      </c>
      <c r="C8" s="8"/>
      <c r="D8" s="8"/>
      <c r="E8" s="8"/>
      <c r="F8" s="7"/>
      <c r="G8" s="7"/>
      <c r="H8" s="7">
        <v>1</v>
      </c>
      <c r="I8" s="7">
        <v>1</v>
      </c>
      <c r="J8" s="7">
        <v>1</v>
      </c>
      <c r="K8" s="47"/>
      <c r="L8" s="47"/>
      <c r="M8" s="47"/>
      <c r="N8" s="7">
        <v>1</v>
      </c>
      <c r="O8" s="33" t="s">
        <v>13</v>
      </c>
      <c r="P8" s="34"/>
      <c r="Q8" s="34"/>
      <c r="R8" s="34"/>
      <c r="S8" s="40">
        <v>1</v>
      </c>
      <c r="T8" s="20" t="s">
        <v>90</v>
      </c>
    </row>
    <row r="9" spans="1:23" ht="23.25" customHeight="1" x14ac:dyDescent="0.35">
      <c r="A9" s="22" t="s">
        <v>30</v>
      </c>
      <c r="B9" s="22" t="s">
        <v>118</v>
      </c>
      <c r="C9" s="8"/>
      <c r="D9" s="8"/>
      <c r="E9" s="8"/>
      <c r="F9" s="7"/>
      <c r="G9" s="7"/>
      <c r="H9" s="7">
        <v>1</v>
      </c>
      <c r="I9" s="7">
        <v>1</v>
      </c>
      <c r="J9" s="7">
        <v>1</v>
      </c>
      <c r="K9" s="47"/>
      <c r="L9" s="47"/>
      <c r="M9" s="47"/>
      <c r="N9" s="7">
        <v>1</v>
      </c>
      <c r="O9" s="33" t="s">
        <v>13</v>
      </c>
      <c r="P9" s="34"/>
      <c r="Q9" s="34"/>
      <c r="R9" s="34"/>
      <c r="S9" s="40">
        <v>1</v>
      </c>
      <c r="T9" s="20" t="s">
        <v>90</v>
      </c>
    </row>
    <row r="10" spans="1:23" ht="23.25" customHeight="1" x14ac:dyDescent="0.35">
      <c r="A10" s="22" t="s">
        <v>30</v>
      </c>
      <c r="B10" s="22" t="s">
        <v>29</v>
      </c>
      <c r="C10" s="8"/>
      <c r="D10" s="8"/>
      <c r="E10" s="8"/>
      <c r="F10" s="7"/>
      <c r="G10" s="7"/>
      <c r="H10" s="7">
        <v>1</v>
      </c>
      <c r="I10" s="7">
        <v>1</v>
      </c>
      <c r="J10" s="7">
        <v>1</v>
      </c>
      <c r="K10" s="47"/>
      <c r="L10" s="47"/>
      <c r="M10" s="47"/>
      <c r="N10" s="7">
        <v>1</v>
      </c>
      <c r="O10" s="33" t="s">
        <v>13</v>
      </c>
      <c r="P10" s="34"/>
      <c r="Q10" s="34"/>
      <c r="R10" s="34"/>
      <c r="S10" s="40">
        <v>1</v>
      </c>
      <c r="T10" s="20" t="s">
        <v>90</v>
      </c>
    </row>
    <row r="11" spans="1:23" ht="23.25" customHeight="1" x14ac:dyDescent="0.35">
      <c r="A11" s="22" t="s">
        <v>30</v>
      </c>
      <c r="B11" s="22" t="s">
        <v>28</v>
      </c>
      <c r="C11" s="8"/>
      <c r="D11" s="8"/>
      <c r="E11" s="8"/>
      <c r="F11" s="7"/>
      <c r="G11" s="7"/>
      <c r="H11" s="7">
        <v>1</v>
      </c>
      <c r="I11" s="7">
        <v>1</v>
      </c>
      <c r="J11" s="7">
        <v>1</v>
      </c>
      <c r="K11" s="47"/>
      <c r="L11" s="47"/>
      <c r="M11" s="47"/>
      <c r="N11" s="7">
        <v>1</v>
      </c>
      <c r="O11" s="33" t="s">
        <v>13</v>
      </c>
      <c r="P11" s="34"/>
      <c r="Q11" s="34"/>
      <c r="R11" s="34"/>
      <c r="S11" s="40">
        <v>1</v>
      </c>
      <c r="T11" s="20" t="s">
        <v>90</v>
      </c>
    </row>
    <row r="12" spans="1:23" ht="43.5" customHeight="1" x14ac:dyDescent="0.35">
      <c r="A12" s="22" t="s">
        <v>3</v>
      </c>
      <c r="B12" s="22" t="s">
        <v>70</v>
      </c>
      <c r="C12" s="8"/>
      <c r="D12" s="8"/>
      <c r="E12" s="8"/>
      <c r="F12" s="7"/>
      <c r="G12" s="7"/>
      <c r="H12" s="7" t="s">
        <v>25</v>
      </c>
      <c r="I12" s="7" t="s">
        <v>25</v>
      </c>
      <c r="J12" s="7" t="s">
        <v>25</v>
      </c>
      <c r="K12" s="47"/>
      <c r="L12" s="47"/>
      <c r="M12" s="47"/>
      <c r="N12" s="7" t="s">
        <v>25</v>
      </c>
      <c r="O12" s="33" t="s">
        <v>13</v>
      </c>
      <c r="P12" s="34"/>
      <c r="Q12" s="34"/>
      <c r="R12" s="34"/>
      <c r="S12" s="40" t="s">
        <v>25</v>
      </c>
      <c r="T12" s="20" t="s">
        <v>120</v>
      </c>
      <c r="U12" s="5"/>
      <c r="V12" s="5"/>
      <c r="W12" s="5"/>
    </row>
    <row r="13" spans="1:23" ht="51.75" customHeight="1" x14ac:dyDescent="0.35">
      <c r="A13" s="22" t="s">
        <v>3</v>
      </c>
      <c r="B13" s="55" t="s">
        <v>72</v>
      </c>
      <c r="C13" s="8">
        <v>0.69</v>
      </c>
      <c r="D13" s="8">
        <v>0.69</v>
      </c>
      <c r="E13" s="8">
        <v>0.79</v>
      </c>
      <c r="F13" s="7">
        <v>0.79</v>
      </c>
      <c r="G13" s="7">
        <v>0.79</v>
      </c>
      <c r="H13" s="7">
        <v>0.79</v>
      </c>
      <c r="I13" s="7">
        <v>0.68</v>
      </c>
      <c r="J13" s="7">
        <v>0.68</v>
      </c>
      <c r="K13" s="47">
        <v>0.45</v>
      </c>
      <c r="L13" s="47">
        <v>0.02</v>
      </c>
      <c r="M13" s="47">
        <v>0.11</v>
      </c>
      <c r="N13" s="7">
        <v>0.68</v>
      </c>
      <c r="O13" s="50" t="s">
        <v>23</v>
      </c>
      <c r="P13" s="56"/>
      <c r="Q13" s="56"/>
      <c r="R13" s="56"/>
      <c r="S13" s="54" t="s">
        <v>25</v>
      </c>
      <c r="T13" s="53" t="s">
        <v>100</v>
      </c>
      <c r="U13" s="5"/>
      <c r="V13" s="5"/>
      <c r="W13" s="5"/>
    </row>
    <row r="14" spans="1:23" ht="54.75" customHeight="1" x14ac:dyDescent="0.35">
      <c r="A14" s="22" t="s">
        <v>3</v>
      </c>
      <c r="B14" s="55" t="s">
        <v>73</v>
      </c>
      <c r="C14" s="8"/>
      <c r="D14" s="8"/>
      <c r="E14" s="8"/>
      <c r="F14" s="7"/>
      <c r="G14" s="7"/>
      <c r="H14" s="7"/>
      <c r="I14" s="7">
        <v>0.72000000000000008</v>
      </c>
      <c r="J14" s="7">
        <v>0.72000000000000008</v>
      </c>
      <c r="K14" s="47">
        <v>0.41</v>
      </c>
      <c r="L14" s="47">
        <v>0.02</v>
      </c>
      <c r="M14" s="47">
        <v>0.11</v>
      </c>
      <c r="N14" s="7">
        <v>0.72</v>
      </c>
      <c r="O14" s="50" t="s">
        <v>23</v>
      </c>
      <c r="P14" s="56"/>
      <c r="Q14" s="56"/>
      <c r="R14" s="56"/>
      <c r="S14" s="54" t="s">
        <v>25</v>
      </c>
      <c r="T14" s="53" t="s">
        <v>99</v>
      </c>
      <c r="U14" s="5"/>
      <c r="V14" s="5"/>
      <c r="W14" s="5"/>
    </row>
    <row r="15" spans="1:23" ht="82.5" customHeight="1" x14ac:dyDescent="0.35">
      <c r="A15" s="51" t="s">
        <v>3</v>
      </c>
      <c r="B15" s="55" t="s">
        <v>101</v>
      </c>
      <c r="C15" s="67"/>
      <c r="D15" s="67"/>
      <c r="E15" s="67"/>
      <c r="F15" s="52"/>
      <c r="G15" s="52"/>
      <c r="H15" s="52"/>
      <c r="I15" s="52"/>
      <c r="J15" s="52"/>
      <c r="K15" s="68"/>
      <c r="L15" s="68"/>
      <c r="M15" s="68"/>
      <c r="N15" s="52"/>
      <c r="O15" s="50" t="s">
        <v>23</v>
      </c>
      <c r="P15" s="56">
        <v>0.28999999999999998</v>
      </c>
      <c r="Q15" s="69" t="s">
        <v>85</v>
      </c>
      <c r="R15" s="56" t="s">
        <v>84</v>
      </c>
      <c r="S15" s="54">
        <v>0.84</v>
      </c>
      <c r="T15" s="53" t="s">
        <v>124</v>
      </c>
      <c r="U15" s="5" t="s">
        <v>131</v>
      </c>
      <c r="V15" s="5"/>
      <c r="W15" s="5"/>
    </row>
    <row r="16" spans="1:23" ht="72" customHeight="1" x14ac:dyDescent="0.35">
      <c r="A16" s="51" t="s">
        <v>3</v>
      </c>
      <c r="B16" s="55" t="s">
        <v>121</v>
      </c>
      <c r="C16" s="67"/>
      <c r="D16" s="67"/>
      <c r="E16" s="67"/>
      <c r="F16" s="52"/>
      <c r="G16" s="52"/>
      <c r="H16" s="52"/>
      <c r="I16" s="52"/>
      <c r="J16" s="52"/>
      <c r="K16" s="68"/>
      <c r="L16" s="68"/>
      <c r="M16" s="68"/>
      <c r="N16" s="52"/>
      <c r="O16" s="50" t="s">
        <v>23</v>
      </c>
      <c r="P16" s="56">
        <v>0.27</v>
      </c>
      <c r="Q16" s="69" t="s">
        <v>85</v>
      </c>
      <c r="R16" s="56" t="s">
        <v>84</v>
      </c>
      <c r="S16" s="54">
        <v>0.86</v>
      </c>
      <c r="T16" s="53" t="s">
        <v>125</v>
      </c>
      <c r="U16" s="5" t="s">
        <v>131</v>
      </c>
      <c r="V16" s="5"/>
      <c r="W16" s="5"/>
    </row>
    <row r="17" spans="1:23" ht="43.5" customHeight="1" x14ac:dyDescent="0.35">
      <c r="A17" s="51" t="s">
        <v>3</v>
      </c>
      <c r="B17" s="55" t="s">
        <v>112</v>
      </c>
      <c r="C17" s="67"/>
      <c r="D17" s="67"/>
      <c r="E17" s="67"/>
      <c r="F17" s="52"/>
      <c r="G17" s="52"/>
      <c r="H17" s="52"/>
      <c r="I17" s="52"/>
      <c r="J17" s="52"/>
      <c r="K17" s="68"/>
      <c r="L17" s="68"/>
      <c r="M17" s="68"/>
      <c r="N17" s="52"/>
      <c r="O17" s="50" t="s">
        <v>23</v>
      </c>
      <c r="P17" s="56">
        <v>0.28999999999999998</v>
      </c>
      <c r="Q17" s="69" t="s">
        <v>85</v>
      </c>
      <c r="R17" s="56" t="s">
        <v>84</v>
      </c>
      <c r="S17" s="54">
        <v>0.84</v>
      </c>
      <c r="T17" s="53" t="s">
        <v>122</v>
      </c>
      <c r="U17" s="5" t="s">
        <v>131</v>
      </c>
      <c r="V17" s="5"/>
      <c r="W17" s="5"/>
    </row>
    <row r="18" spans="1:23" ht="35.5" customHeight="1" x14ac:dyDescent="0.35">
      <c r="A18" s="22" t="s">
        <v>3</v>
      </c>
      <c r="B18" s="35" t="s">
        <v>38</v>
      </c>
      <c r="C18" s="8"/>
      <c r="D18" s="8"/>
      <c r="E18" s="8"/>
      <c r="F18" s="7"/>
      <c r="G18" s="7"/>
      <c r="H18" s="7"/>
      <c r="I18" s="9">
        <v>1.05</v>
      </c>
      <c r="J18" s="7">
        <v>1.05</v>
      </c>
      <c r="K18" s="47">
        <v>0.09</v>
      </c>
      <c r="L18" s="47">
        <v>0.14000000000000001</v>
      </c>
      <c r="M18" s="47"/>
      <c r="N18" s="7">
        <v>1.05</v>
      </c>
      <c r="O18" s="33" t="s">
        <v>13</v>
      </c>
      <c r="P18" s="34"/>
      <c r="Q18" s="34"/>
      <c r="R18" s="34"/>
      <c r="S18" s="54" t="s">
        <v>25</v>
      </c>
      <c r="T18" s="53" t="s">
        <v>91</v>
      </c>
      <c r="U18" s="5"/>
      <c r="V18" s="5"/>
    </row>
    <row r="19" spans="1:23" ht="37.5" customHeight="1" x14ac:dyDescent="0.35">
      <c r="A19" s="90" t="s">
        <v>3</v>
      </c>
      <c r="B19" s="22" t="s">
        <v>71</v>
      </c>
      <c r="C19" s="7">
        <v>0.86</v>
      </c>
      <c r="D19" s="7">
        <v>0.86</v>
      </c>
      <c r="E19" s="7">
        <v>0.86</v>
      </c>
      <c r="F19" s="7">
        <v>0.86</v>
      </c>
      <c r="G19" s="7">
        <v>1.05</v>
      </c>
      <c r="H19" s="7">
        <v>1.05</v>
      </c>
      <c r="I19" s="7">
        <v>1.1399999999999999</v>
      </c>
      <c r="J19" s="7">
        <v>1.07</v>
      </c>
      <c r="K19" s="47">
        <v>0</v>
      </c>
      <c r="L19" s="47">
        <v>7.0000000000000007E-2</v>
      </c>
      <c r="M19" s="47"/>
      <c r="N19" s="7">
        <v>1.07</v>
      </c>
      <c r="O19" s="33" t="s">
        <v>13</v>
      </c>
      <c r="P19" s="43">
        <v>0</v>
      </c>
      <c r="Q19" s="34">
        <v>7.0000000000000007E-2</v>
      </c>
      <c r="R19" s="34"/>
      <c r="S19" s="40">
        <v>1.07</v>
      </c>
      <c r="T19" s="20" t="s">
        <v>92</v>
      </c>
      <c r="U19" s="5"/>
      <c r="V19" s="5"/>
      <c r="W19" s="5"/>
    </row>
    <row r="20" spans="1:23" ht="37.5" customHeight="1" x14ac:dyDescent="0.35">
      <c r="A20" s="91"/>
      <c r="B20" s="22" t="s">
        <v>60</v>
      </c>
      <c r="C20" s="7">
        <v>0.86</v>
      </c>
      <c r="D20" s="7">
        <v>0.86</v>
      </c>
      <c r="E20" s="7">
        <v>0.86</v>
      </c>
      <c r="F20" s="7">
        <v>0.86</v>
      </c>
      <c r="G20" s="7">
        <v>1.05</v>
      </c>
      <c r="H20" s="7">
        <v>1.05</v>
      </c>
      <c r="I20" s="7">
        <v>1.05</v>
      </c>
      <c r="J20" s="7">
        <v>1.07</v>
      </c>
      <c r="K20" s="47">
        <v>0</v>
      </c>
      <c r="L20" s="47">
        <v>7.0000000000000007E-2</v>
      </c>
      <c r="M20" s="47"/>
      <c r="N20" s="7">
        <v>1.07</v>
      </c>
      <c r="O20" s="33" t="s">
        <v>13</v>
      </c>
      <c r="P20" s="43">
        <v>0</v>
      </c>
      <c r="Q20" s="34">
        <v>7.0000000000000007E-2</v>
      </c>
      <c r="R20" s="34"/>
      <c r="S20" s="40">
        <v>1.07</v>
      </c>
      <c r="T20" s="20" t="s">
        <v>93</v>
      </c>
      <c r="U20" s="5"/>
      <c r="V20" s="5"/>
      <c r="W20" s="5"/>
    </row>
    <row r="21" spans="1:23" ht="31.5" customHeight="1" x14ac:dyDescent="0.35">
      <c r="A21" s="91"/>
      <c r="B21" s="22" t="s">
        <v>43</v>
      </c>
      <c r="C21" s="7">
        <v>0.86</v>
      </c>
      <c r="D21" s="7">
        <v>0.86</v>
      </c>
      <c r="E21" s="7">
        <v>0.86</v>
      </c>
      <c r="F21" s="7">
        <v>0.86</v>
      </c>
      <c r="G21" s="7">
        <v>1.05</v>
      </c>
      <c r="H21" s="7">
        <v>1.05</v>
      </c>
      <c r="I21" s="7">
        <v>1.05</v>
      </c>
      <c r="J21" s="7">
        <v>0.81</v>
      </c>
      <c r="K21" s="46">
        <v>0.26</v>
      </c>
      <c r="L21" s="46">
        <v>7.0000000000000007E-2</v>
      </c>
      <c r="M21" s="46"/>
      <c r="N21" s="7">
        <v>0.81</v>
      </c>
      <c r="O21" s="33" t="s">
        <v>13</v>
      </c>
      <c r="P21" s="32">
        <v>0.26</v>
      </c>
      <c r="Q21" s="32">
        <v>7.0000000000000007E-2</v>
      </c>
      <c r="R21" s="32"/>
      <c r="S21" s="37">
        <v>0.81</v>
      </c>
      <c r="T21" s="96" t="s">
        <v>57</v>
      </c>
      <c r="U21" s="5"/>
      <c r="V21" s="5"/>
      <c r="W21" s="5"/>
    </row>
    <row r="22" spans="1:23" ht="31.5" customHeight="1" x14ac:dyDescent="0.35">
      <c r="A22" s="91"/>
      <c r="B22" s="22" t="s">
        <v>45</v>
      </c>
      <c r="C22" s="7">
        <v>0.86</v>
      </c>
      <c r="D22" s="7">
        <v>0.86</v>
      </c>
      <c r="E22" s="7">
        <v>0.86</v>
      </c>
      <c r="F22" s="7">
        <v>0.86</v>
      </c>
      <c r="G22" s="7">
        <v>1.05</v>
      </c>
      <c r="H22" s="7">
        <v>1.05</v>
      </c>
      <c r="I22" s="7">
        <v>1.05</v>
      </c>
      <c r="J22" s="7">
        <v>0.99</v>
      </c>
      <c r="K22" s="46">
        <v>0.08</v>
      </c>
      <c r="L22" s="46">
        <v>7.0000000000000007E-2</v>
      </c>
      <c r="M22" s="46"/>
      <c r="N22" s="7">
        <v>0.99</v>
      </c>
      <c r="O22" s="33" t="s">
        <v>13</v>
      </c>
      <c r="P22" s="32">
        <v>0.08</v>
      </c>
      <c r="Q22" s="32">
        <v>7.0000000000000007E-2</v>
      </c>
      <c r="R22" s="32"/>
      <c r="S22" s="37">
        <v>0.99</v>
      </c>
      <c r="T22" s="97"/>
      <c r="U22" s="5"/>
      <c r="V22" s="5"/>
      <c r="W22" s="5"/>
    </row>
    <row r="23" spans="1:23" ht="31.5" customHeight="1" x14ac:dyDescent="0.35">
      <c r="A23" s="91"/>
      <c r="B23" s="22" t="s">
        <v>49</v>
      </c>
      <c r="C23" s="7">
        <v>0.86</v>
      </c>
      <c r="D23" s="7">
        <v>0.86</v>
      </c>
      <c r="E23" s="7">
        <v>0.86</v>
      </c>
      <c r="F23" s="7">
        <v>0.86</v>
      </c>
      <c r="G23" s="7">
        <v>1.05</v>
      </c>
      <c r="H23" s="7">
        <v>1.05</v>
      </c>
      <c r="I23" s="7">
        <v>1.05</v>
      </c>
      <c r="J23" s="7">
        <v>0.98</v>
      </c>
      <c r="K23" s="46">
        <v>0.09</v>
      </c>
      <c r="L23" s="46">
        <v>7.0000000000000007E-2</v>
      </c>
      <c r="M23" s="46"/>
      <c r="N23" s="7">
        <v>0.98</v>
      </c>
      <c r="O23" s="33" t="s">
        <v>13</v>
      </c>
      <c r="P23" s="32">
        <v>0.09</v>
      </c>
      <c r="Q23" s="32">
        <v>7.0000000000000007E-2</v>
      </c>
      <c r="R23" s="32"/>
      <c r="S23" s="37">
        <v>0.98</v>
      </c>
      <c r="T23" s="98"/>
      <c r="U23" s="5"/>
      <c r="V23" s="5"/>
      <c r="W23" s="5"/>
    </row>
    <row r="24" spans="1:23" ht="32.5" customHeight="1" x14ac:dyDescent="0.35">
      <c r="A24" s="91"/>
      <c r="B24" s="22" t="s">
        <v>44</v>
      </c>
      <c r="C24" s="7">
        <v>0.86</v>
      </c>
      <c r="D24" s="7">
        <v>0.86</v>
      </c>
      <c r="E24" s="7">
        <v>0.86</v>
      </c>
      <c r="F24" s="7">
        <v>0.86</v>
      </c>
      <c r="G24" s="7">
        <v>1.05</v>
      </c>
      <c r="H24" s="7">
        <v>1.05</v>
      </c>
      <c r="I24" s="7">
        <v>1.05</v>
      </c>
      <c r="J24" s="7">
        <v>0.85000000000000009</v>
      </c>
      <c r="K24" s="46">
        <v>0.22</v>
      </c>
      <c r="L24" s="46">
        <v>7.0000000000000007E-2</v>
      </c>
      <c r="M24" s="46"/>
      <c r="N24" s="7">
        <v>0.85</v>
      </c>
      <c r="O24" s="33" t="s">
        <v>13</v>
      </c>
      <c r="P24" s="32">
        <v>0.22</v>
      </c>
      <c r="Q24" s="32">
        <v>7.0000000000000007E-2</v>
      </c>
      <c r="R24" s="32"/>
      <c r="S24" s="37">
        <v>0.85000000000000009</v>
      </c>
      <c r="T24" s="20" t="s">
        <v>56</v>
      </c>
      <c r="U24" s="5"/>
      <c r="V24" s="5"/>
      <c r="W24" s="5"/>
    </row>
    <row r="25" spans="1:23" ht="54.65" customHeight="1" x14ac:dyDescent="0.35">
      <c r="A25" s="90" t="s">
        <v>3</v>
      </c>
      <c r="B25" s="22" t="s">
        <v>74</v>
      </c>
      <c r="C25" s="7">
        <v>0.86</v>
      </c>
      <c r="D25" s="7">
        <v>0.86</v>
      </c>
      <c r="E25" s="7">
        <v>0.86</v>
      </c>
      <c r="F25" s="7">
        <v>0.86</v>
      </c>
      <c r="G25" s="7">
        <v>1.05</v>
      </c>
      <c r="H25" s="7">
        <v>1.05</v>
      </c>
      <c r="I25" s="7">
        <v>1.05</v>
      </c>
      <c r="J25" s="7" t="s">
        <v>25</v>
      </c>
      <c r="K25" s="48" t="s">
        <v>25</v>
      </c>
      <c r="L25" s="48" t="s">
        <v>25</v>
      </c>
      <c r="M25" s="48" t="s">
        <v>25</v>
      </c>
      <c r="N25" s="7" t="s">
        <v>25</v>
      </c>
      <c r="O25" s="33" t="s">
        <v>13</v>
      </c>
      <c r="P25" s="37" t="s">
        <v>25</v>
      </c>
      <c r="Q25" s="37" t="s">
        <v>25</v>
      </c>
      <c r="R25" s="37" t="s">
        <v>25</v>
      </c>
      <c r="S25" s="37" t="s">
        <v>25</v>
      </c>
      <c r="T25" s="20" t="s">
        <v>94</v>
      </c>
      <c r="U25" s="5"/>
      <c r="V25" s="5"/>
      <c r="W25" s="5"/>
    </row>
    <row r="26" spans="1:23" ht="35" customHeight="1" x14ac:dyDescent="0.35">
      <c r="A26" s="91"/>
      <c r="B26" s="22" t="s">
        <v>68</v>
      </c>
      <c r="C26" s="7">
        <v>0.86</v>
      </c>
      <c r="D26" s="7">
        <v>0.86</v>
      </c>
      <c r="E26" s="7">
        <v>0.86</v>
      </c>
      <c r="F26" s="7">
        <v>0.86</v>
      </c>
      <c r="G26" s="7">
        <v>1.05</v>
      </c>
      <c r="H26" s="7">
        <v>1.05</v>
      </c>
      <c r="I26" s="7">
        <v>1.05</v>
      </c>
      <c r="J26" s="7">
        <v>0.82000000000000006</v>
      </c>
      <c r="K26" s="46">
        <v>0.24</v>
      </c>
      <c r="L26" s="46">
        <v>7.0000000000000007E-2</v>
      </c>
      <c r="M26" s="46"/>
      <c r="N26" s="7">
        <v>0.83</v>
      </c>
      <c r="O26" s="33" t="s">
        <v>13</v>
      </c>
      <c r="P26" s="32">
        <v>0.24</v>
      </c>
      <c r="Q26" s="32">
        <v>7.0000000000000007E-2</v>
      </c>
      <c r="R26" s="32"/>
      <c r="S26" s="37">
        <v>0.83000000000000007</v>
      </c>
      <c r="T26" s="96" t="s">
        <v>75</v>
      </c>
      <c r="U26" s="5"/>
      <c r="V26" s="5"/>
      <c r="W26" s="5"/>
    </row>
    <row r="27" spans="1:23" ht="63.65" customHeight="1" x14ac:dyDescent="0.35">
      <c r="A27" s="91"/>
      <c r="B27" s="22" t="s">
        <v>69</v>
      </c>
      <c r="C27" s="7">
        <v>0.86</v>
      </c>
      <c r="D27" s="7">
        <v>0.86</v>
      </c>
      <c r="E27" s="7">
        <v>0.86</v>
      </c>
      <c r="F27" s="7">
        <v>0.86</v>
      </c>
      <c r="G27" s="7">
        <v>1.05</v>
      </c>
      <c r="H27" s="7">
        <v>1.05</v>
      </c>
      <c r="I27" s="7">
        <v>1.05</v>
      </c>
      <c r="J27" s="7">
        <v>0.82000000000000006</v>
      </c>
      <c r="K27" s="46">
        <v>0.22</v>
      </c>
      <c r="L27" s="46">
        <v>7.0000000000000007E-2</v>
      </c>
      <c r="M27" s="46"/>
      <c r="N27" s="7">
        <v>0.85</v>
      </c>
      <c r="O27" s="33" t="s">
        <v>13</v>
      </c>
      <c r="P27" s="32">
        <v>0.22</v>
      </c>
      <c r="Q27" s="32">
        <v>7.0000000000000007E-2</v>
      </c>
      <c r="R27" s="32"/>
      <c r="S27" s="37">
        <v>0.85000000000000009</v>
      </c>
      <c r="T27" s="97"/>
      <c r="U27" s="5"/>
      <c r="V27" s="5"/>
      <c r="W27" s="5"/>
    </row>
    <row r="28" spans="1:23" ht="55.5" customHeight="1" x14ac:dyDescent="0.35">
      <c r="A28" s="91"/>
      <c r="B28" s="22" t="s">
        <v>65</v>
      </c>
      <c r="C28" s="7">
        <v>0.86</v>
      </c>
      <c r="D28" s="7">
        <v>0.86</v>
      </c>
      <c r="E28" s="7">
        <v>0.86</v>
      </c>
      <c r="F28" s="7">
        <v>0.86</v>
      </c>
      <c r="G28" s="7">
        <v>1.05</v>
      </c>
      <c r="H28" s="7">
        <v>1.05</v>
      </c>
      <c r="I28" s="7">
        <v>1.05</v>
      </c>
      <c r="J28" s="7">
        <v>0.82000000000000006</v>
      </c>
      <c r="K28" s="46">
        <v>0.14000000000000001</v>
      </c>
      <c r="L28" s="46">
        <v>7.0000000000000007E-2</v>
      </c>
      <c r="M28" s="46"/>
      <c r="N28" s="7">
        <v>0.93</v>
      </c>
      <c r="O28" s="33" t="s">
        <v>13</v>
      </c>
      <c r="P28" s="32">
        <v>0.14000000000000001</v>
      </c>
      <c r="Q28" s="32">
        <v>7.0000000000000007E-2</v>
      </c>
      <c r="R28" s="32"/>
      <c r="S28" s="37">
        <v>0.92999999999999994</v>
      </c>
      <c r="T28" s="98"/>
      <c r="U28" s="5"/>
      <c r="V28" s="5"/>
      <c r="W28" s="5"/>
    </row>
    <row r="29" spans="1:23" ht="32.25" customHeight="1" x14ac:dyDescent="0.35">
      <c r="A29" s="90" t="s">
        <v>3</v>
      </c>
      <c r="B29" s="35" t="s">
        <v>104</v>
      </c>
      <c r="C29" s="23"/>
      <c r="D29" s="23"/>
      <c r="E29" s="24">
        <v>0.84</v>
      </c>
      <c r="F29" s="24">
        <v>0.84</v>
      </c>
      <c r="G29" s="24">
        <v>0.84</v>
      </c>
      <c r="H29" s="24">
        <v>0.84</v>
      </c>
      <c r="I29" s="24">
        <v>0.84</v>
      </c>
      <c r="J29" s="24">
        <v>0.84</v>
      </c>
      <c r="K29" s="46">
        <v>0.16</v>
      </c>
      <c r="L29" s="46">
        <v>0</v>
      </c>
      <c r="M29" s="46"/>
      <c r="N29" s="24">
        <v>0.84</v>
      </c>
      <c r="O29" s="33" t="s">
        <v>13</v>
      </c>
      <c r="P29" s="41"/>
      <c r="Q29" s="41"/>
      <c r="R29" s="32"/>
      <c r="S29" s="37" t="s">
        <v>25</v>
      </c>
      <c r="T29" s="38"/>
      <c r="U29" s="5"/>
      <c r="V29" s="5"/>
      <c r="W29" s="5"/>
    </row>
    <row r="30" spans="1:23" ht="36" customHeight="1" x14ac:dyDescent="0.35">
      <c r="A30" s="91"/>
      <c r="B30" s="55" t="s">
        <v>95</v>
      </c>
      <c r="C30" s="23"/>
      <c r="D30" s="23"/>
      <c r="E30" s="24"/>
      <c r="F30" s="24"/>
      <c r="G30" s="24"/>
      <c r="H30" s="24"/>
      <c r="I30" s="24"/>
      <c r="J30" s="24"/>
      <c r="K30" s="46"/>
      <c r="L30" s="46"/>
      <c r="M30" s="46"/>
      <c r="N30" s="24"/>
      <c r="O30" s="33" t="s">
        <v>13</v>
      </c>
      <c r="P30" s="41">
        <v>0.16</v>
      </c>
      <c r="Q30" s="41">
        <v>0</v>
      </c>
      <c r="R30" s="32"/>
      <c r="S30" s="49">
        <v>0.84</v>
      </c>
      <c r="T30" s="53" t="s">
        <v>62</v>
      </c>
      <c r="U30" s="5"/>
      <c r="V30" s="5"/>
      <c r="W30" s="5"/>
    </row>
    <row r="31" spans="1:23" ht="52.5" customHeight="1" x14ac:dyDescent="0.35">
      <c r="A31" s="91"/>
      <c r="B31" s="55" t="s">
        <v>96</v>
      </c>
      <c r="C31" s="23"/>
      <c r="D31" s="23"/>
      <c r="E31" s="24"/>
      <c r="F31" s="24"/>
      <c r="G31" s="24"/>
      <c r="H31" s="24"/>
      <c r="I31" s="24"/>
      <c r="J31" s="24"/>
      <c r="K31" s="46"/>
      <c r="L31" s="46"/>
      <c r="M31" s="46"/>
      <c r="N31" s="24"/>
      <c r="O31" s="33" t="s">
        <v>13</v>
      </c>
      <c r="P31" s="41">
        <v>0</v>
      </c>
      <c r="Q31" s="41">
        <v>0</v>
      </c>
      <c r="R31" s="32"/>
      <c r="S31" s="49">
        <v>1</v>
      </c>
      <c r="T31" s="53" t="s">
        <v>103</v>
      </c>
      <c r="U31" s="5"/>
      <c r="V31" s="5"/>
      <c r="W31" s="5"/>
    </row>
    <row r="32" spans="1:23" ht="30" customHeight="1" x14ac:dyDescent="0.35">
      <c r="A32" s="91"/>
      <c r="B32" s="22" t="s">
        <v>61</v>
      </c>
      <c r="C32" s="23"/>
      <c r="D32" s="23"/>
      <c r="E32" s="24">
        <v>0.84</v>
      </c>
      <c r="F32" s="24">
        <v>0.84</v>
      </c>
      <c r="G32" s="24">
        <v>0.84</v>
      </c>
      <c r="H32" s="24">
        <v>0.84</v>
      </c>
      <c r="I32" s="24">
        <v>0.84</v>
      </c>
      <c r="J32" s="24">
        <v>1</v>
      </c>
      <c r="K32" s="46">
        <v>0</v>
      </c>
      <c r="L32" s="46">
        <v>0</v>
      </c>
      <c r="M32" s="46"/>
      <c r="N32" s="24">
        <v>1</v>
      </c>
      <c r="O32" s="33" t="s">
        <v>13</v>
      </c>
      <c r="P32" s="41"/>
      <c r="Q32" s="41"/>
      <c r="R32" s="32"/>
      <c r="S32" s="37" t="s">
        <v>25</v>
      </c>
      <c r="T32" s="21"/>
      <c r="U32" s="5"/>
      <c r="V32" s="5"/>
      <c r="W32" s="5"/>
    </row>
    <row r="33" spans="1:23" ht="30" customHeight="1" x14ac:dyDescent="0.35">
      <c r="A33" s="92"/>
      <c r="B33" s="22" t="s">
        <v>59</v>
      </c>
      <c r="C33" s="8"/>
      <c r="D33" s="8"/>
      <c r="E33" s="24">
        <v>0.84</v>
      </c>
      <c r="F33" s="24">
        <v>0.84</v>
      </c>
      <c r="G33" s="24">
        <v>0.84</v>
      </c>
      <c r="H33" s="24">
        <v>0.84</v>
      </c>
      <c r="I33" s="7">
        <v>1</v>
      </c>
      <c r="J33" s="7">
        <v>1</v>
      </c>
      <c r="K33" s="46">
        <v>0</v>
      </c>
      <c r="L33" s="46">
        <v>0</v>
      </c>
      <c r="M33" s="46"/>
      <c r="N33" s="7">
        <v>1</v>
      </c>
      <c r="O33" s="33" t="s">
        <v>13</v>
      </c>
      <c r="P33" s="41"/>
      <c r="Q33" s="41"/>
      <c r="R33" s="32"/>
      <c r="S33" s="37" t="s">
        <v>25</v>
      </c>
      <c r="T33" s="21"/>
      <c r="U33" s="5"/>
      <c r="V33" s="5"/>
      <c r="W33" s="5"/>
    </row>
    <row r="34" spans="1:23" ht="32" customHeight="1" x14ac:dyDescent="0.35">
      <c r="A34" s="22" t="s">
        <v>3</v>
      </c>
      <c r="B34" s="22" t="s">
        <v>5</v>
      </c>
      <c r="C34" s="8" t="s">
        <v>11</v>
      </c>
      <c r="D34" s="7">
        <v>0.79</v>
      </c>
      <c r="E34" s="7">
        <v>0.79</v>
      </c>
      <c r="F34" s="7">
        <v>0.79</v>
      </c>
      <c r="G34" s="7">
        <v>1.05</v>
      </c>
      <c r="H34" s="7">
        <v>1</v>
      </c>
      <c r="I34" s="7">
        <v>1</v>
      </c>
      <c r="J34" s="19">
        <v>1</v>
      </c>
      <c r="K34" s="46"/>
      <c r="L34" s="46"/>
      <c r="M34" s="46"/>
      <c r="N34" s="19">
        <v>1</v>
      </c>
      <c r="O34" s="33" t="s">
        <v>13</v>
      </c>
      <c r="P34" s="32"/>
      <c r="Q34" s="32"/>
      <c r="R34" s="32"/>
      <c r="S34" s="37">
        <v>1</v>
      </c>
      <c r="T34" s="20" t="s">
        <v>58</v>
      </c>
      <c r="U34" s="5"/>
      <c r="V34" s="5"/>
      <c r="W34" s="5"/>
    </row>
    <row r="35" spans="1:23" ht="32" customHeight="1" x14ac:dyDescent="0.35">
      <c r="A35" s="22" t="s">
        <v>3</v>
      </c>
      <c r="B35" s="22" t="s">
        <v>4</v>
      </c>
      <c r="C35" s="8"/>
      <c r="D35" s="8"/>
      <c r="E35" s="7">
        <v>1</v>
      </c>
      <c r="F35" s="7">
        <v>1</v>
      </c>
      <c r="G35" s="7">
        <v>1</v>
      </c>
      <c r="H35" s="7">
        <v>1</v>
      </c>
      <c r="I35" s="7" t="s">
        <v>25</v>
      </c>
      <c r="J35" s="7" t="s">
        <v>25</v>
      </c>
      <c r="K35" s="46"/>
      <c r="L35" s="46"/>
      <c r="M35" s="46"/>
      <c r="N35" s="7" t="s">
        <v>25</v>
      </c>
      <c r="O35" s="33" t="s">
        <v>13</v>
      </c>
      <c r="P35" s="32"/>
      <c r="Q35" s="32"/>
      <c r="R35" s="32"/>
      <c r="S35" s="37" t="s">
        <v>25</v>
      </c>
      <c r="T35" s="20" t="s">
        <v>113</v>
      </c>
      <c r="U35" s="5"/>
      <c r="V35" s="5"/>
      <c r="W35" s="5"/>
    </row>
    <row r="36" spans="1:23" ht="32" customHeight="1" x14ac:dyDescent="0.35">
      <c r="A36" s="51" t="s">
        <v>3</v>
      </c>
      <c r="B36" s="51" t="s">
        <v>89</v>
      </c>
      <c r="C36" s="67"/>
      <c r="D36" s="67"/>
      <c r="E36" s="52"/>
      <c r="F36" s="52"/>
      <c r="G36" s="52"/>
      <c r="H36" s="52"/>
      <c r="I36" s="52"/>
      <c r="J36" s="52"/>
      <c r="K36" s="70"/>
      <c r="L36" s="70"/>
      <c r="M36" s="70"/>
      <c r="N36" s="52">
        <v>0.8</v>
      </c>
      <c r="O36" s="50" t="s">
        <v>105</v>
      </c>
      <c r="P36" s="71"/>
      <c r="Q36" s="71"/>
      <c r="R36" s="71"/>
      <c r="S36" s="49">
        <v>0.8</v>
      </c>
      <c r="T36" s="53" t="s">
        <v>114</v>
      </c>
      <c r="U36" s="5" t="s">
        <v>131</v>
      </c>
      <c r="V36" s="5"/>
      <c r="W36" s="5"/>
    </row>
    <row r="37" spans="1:23" ht="32" customHeight="1" x14ac:dyDescent="0.35">
      <c r="A37" s="22" t="s">
        <v>3</v>
      </c>
      <c r="B37" s="22" t="s">
        <v>88</v>
      </c>
      <c r="C37" s="8"/>
      <c r="D37" s="7">
        <v>0.8</v>
      </c>
      <c r="E37" s="7">
        <v>0.8</v>
      </c>
      <c r="F37" s="7">
        <v>0.8</v>
      </c>
      <c r="G37" s="7">
        <v>1</v>
      </c>
      <c r="H37" s="7">
        <v>0.65</v>
      </c>
      <c r="I37" s="7">
        <v>0.65</v>
      </c>
      <c r="J37" s="19">
        <v>0.65</v>
      </c>
      <c r="K37" s="46">
        <v>0.39</v>
      </c>
      <c r="L37" s="46">
        <v>0.04</v>
      </c>
      <c r="M37" s="46"/>
      <c r="N37" s="19">
        <v>0.65</v>
      </c>
      <c r="O37" s="33" t="s">
        <v>13</v>
      </c>
      <c r="P37" s="32">
        <v>0.39</v>
      </c>
      <c r="Q37" s="32">
        <v>0.04</v>
      </c>
      <c r="R37" s="32"/>
      <c r="S37" s="41">
        <v>0.65</v>
      </c>
      <c r="T37" s="20" t="s">
        <v>14</v>
      </c>
      <c r="U37" s="5"/>
      <c r="V37" s="5"/>
      <c r="W37" s="5"/>
    </row>
    <row r="38" spans="1:23" ht="115.25" customHeight="1" x14ac:dyDescent="0.35">
      <c r="A38" s="93" t="s">
        <v>0</v>
      </c>
      <c r="B38" s="22" t="s">
        <v>76</v>
      </c>
      <c r="C38" s="7">
        <v>0.95</v>
      </c>
      <c r="D38" s="7">
        <v>0.96</v>
      </c>
      <c r="E38" s="7">
        <v>0.96</v>
      </c>
      <c r="F38" s="7">
        <v>0.96</v>
      </c>
      <c r="G38" s="7">
        <v>0.95</v>
      </c>
      <c r="H38" s="7">
        <v>0.95</v>
      </c>
      <c r="I38" s="7">
        <v>0.95</v>
      </c>
      <c r="J38" s="7">
        <v>0.95</v>
      </c>
      <c r="K38" s="46">
        <v>0.05</v>
      </c>
      <c r="L38" s="46">
        <v>0.01</v>
      </c>
      <c r="M38" s="46"/>
      <c r="N38" s="7">
        <v>0.96</v>
      </c>
      <c r="O38" s="33" t="s">
        <v>13</v>
      </c>
      <c r="P38" s="32">
        <v>0.05</v>
      </c>
      <c r="Q38" s="32">
        <v>0.01</v>
      </c>
      <c r="R38" s="41">
        <v>0</v>
      </c>
      <c r="S38" s="41">
        <v>0.96</v>
      </c>
      <c r="T38" s="38" t="s">
        <v>64</v>
      </c>
      <c r="U38" s="5"/>
      <c r="V38" s="5"/>
      <c r="W38" s="5"/>
    </row>
    <row r="39" spans="1:23" ht="63.65" customHeight="1" x14ac:dyDescent="0.35">
      <c r="A39" s="94"/>
      <c r="B39" s="22" t="s">
        <v>77</v>
      </c>
      <c r="C39" s="7">
        <v>0.95</v>
      </c>
      <c r="D39" s="7">
        <v>0.96</v>
      </c>
      <c r="E39" s="7">
        <v>0.96</v>
      </c>
      <c r="F39" s="7">
        <v>0.96</v>
      </c>
      <c r="G39" s="7">
        <v>0.95</v>
      </c>
      <c r="H39" s="7">
        <v>0.95</v>
      </c>
      <c r="I39" s="7">
        <v>0.95</v>
      </c>
      <c r="J39" s="7">
        <v>1.02</v>
      </c>
      <c r="K39" s="46">
        <v>0</v>
      </c>
      <c r="L39" s="46">
        <v>0.01</v>
      </c>
      <c r="M39" s="46"/>
      <c r="N39" s="7">
        <v>1.01</v>
      </c>
      <c r="O39" s="33" t="s">
        <v>13</v>
      </c>
      <c r="P39" s="41">
        <v>0</v>
      </c>
      <c r="Q39" s="32">
        <v>0.01</v>
      </c>
      <c r="R39" s="41">
        <v>0</v>
      </c>
      <c r="S39" s="41">
        <v>1.01</v>
      </c>
      <c r="T39" s="39" t="s">
        <v>98</v>
      </c>
      <c r="U39" s="5"/>
      <c r="V39" s="5"/>
      <c r="W39" s="5"/>
    </row>
    <row r="40" spans="1:23" ht="63.65" customHeight="1" x14ac:dyDescent="0.35">
      <c r="A40" s="94"/>
      <c r="B40" s="22" t="s">
        <v>78</v>
      </c>
      <c r="C40" s="7">
        <v>0.95</v>
      </c>
      <c r="D40" s="7">
        <v>0.96</v>
      </c>
      <c r="E40" s="7">
        <v>0.96</v>
      </c>
      <c r="F40" s="7">
        <v>0.96</v>
      </c>
      <c r="G40" s="7">
        <v>0.95</v>
      </c>
      <c r="H40" s="7">
        <v>0.95</v>
      </c>
      <c r="I40" s="7">
        <v>1.02</v>
      </c>
      <c r="J40" s="7">
        <v>1.02</v>
      </c>
      <c r="K40" s="46">
        <v>0</v>
      </c>
      <c r="L40" s="46">
        <v>0.01</v>
      </c>
      <c r="M40" s="46"/>
      <c r="N40" s="7">
        <v>1.01</v>
      </c>
      <c r="O40" s="33" t="s">
        <v>13</v>
      </c>
      <c r="P40" s="41">
        <v>0</v>
      </c>
      <c r="Q40" s="32">
        <v>0.01</v>
      </c>
      <c r="R40" s="41">
        <v>0</v>
      </c>
      <c r="S40" s="41">
        <v>1.01</v>
      </c>
      <c r="T40" s="39" t="s">
        <v>97</v>
      </c>
      <c r="U40" s="5"/>
      <c r="V40" s="5"/>
      <c r="W40" s="5"/>
    </row>
    <row r="41" spans="1:23" ht="49.25" customHeight="1" x14ac:dyDescent="0.35">
      <c r="A41" s="95"/>
      <c r="B41" s="51" t="s">
        <v>106</v>
      </c>
      <c r="C41" s="7"/>
      <c r="D41" s="7">
        <v>0.93</v>
      </c>
      <c r="E41" s="7">
        <v>0.93</v>
      </c>
      <c r="F41" s="7">
        <v>0.93</v>
      </c>
      <c r="G41" s="7">
        <v>0.94000000000000006</v>
      </c>
      <c r="H41" s="7">
        <v>0.94000000000000006</v>
      </c>
      <c r="I41" s="7">
        <v>0.94000000000000006</v>
      </c>
      <c r="J41" s="7">
        <v>0.94000000000000006</v>
      </c>
      <c r="K41" s="46">
        <v>0.08</v>
      </c>
      <c r="L41" s="46">
        <v>0.01</v>
      </c>
      <c r="M41" s="46"/>
      <c r="N41" s="7">
        <v>0.93</v>
      </c>
      <c r="O41" s="33" t="s">
        <v>13</v>
      </c>
      <c r="P41" s="41">
        <v>0.08</v>
      </c>
      <c r="Q41" s="32">
        <v>0.01</v>
      </c>
      <c r="R41" s="32"/>
      <c r="S41" s="41">
        <v>0.93</v>
      </c>
      <c r="T41" s="58" t="s">
        <v>107</v>
      </c>
      <c r="U41" s="5"/>
      <c r="V41" s="5"/>
      <c r="W41" s="5"/>
    </row>
    <row r="42" spans="1:23" ht="47.5" customHeight="1" x14ac:dyDescent="0.35">
      <c r="A42" s="22" t="s">
        <v>32</v>
      </c>
      <c r="B42" s="22" t="s">
        <v>21</v>
      </c>
      <c r="C42" s="7"/>
      <c r="D42" s="7"/>
      <c r="E42" s="7"/>
      <c r="F42" s="7"/>
      <c r="G42" s="7"/>
      <c r="H42" s="7"/>
      <c r="I42" s="7">
        <v>0.87</v>
      </c>
      <c r="J42" s="7">
        <v>0.92</v>
      </c>
      <c r="K42" s="46" t="s">
        <v>46</v>
      </c>
      <c r="L42" s="46">
        <v>0.01</v>
      </c>
      <c r="M42" s="46">
        <v>0</v>
      </c>
      <c r="N42" s="7">
        <v>0.92</v>
      </c>
      <c r="O42" s="33" t="s">
        <v>13</v>
      </c>
      <c r="P42" s="9" t="s">
        <v>46</v>
      </c>
      <c r="Q42" s="41">
        <v>0.01</v>
      </c>
      <c r="R42" s="41">
        <v>0</v>
      </c>
      <c r="S42" s="41">
        <v>0.92</v>
      </c>
      <c r="T42" s="20" t="s">
        <v>53</v>
      </c>
      <c r="U42" s="5"/>
      <c r="V42" s="5"/>
      <c r="W42" s="5"/>
    </row>
    <row r="43" spans="1:23" ht="47.5" customHeight="1" x14ac:dyDescent="0.35">
      <c r="A43" s="22" t="s">
        <v>32</v>
      </c>
      <c r="B43" s="51" t="s">
        <v>127</v>
      </c>
      <c r="C43" s="7"/>
      <c r="D43" s="7"/>
      <c r="E43" s="7"/>
      <c r="F43" s="7"/>
      <c r="G43" s="7"/>
      <c r="H43" s="7"/>
      <c r="I43" s="7">
        <v>0.81</v>
      </c>
      <c r="J43" s="7">
        <v>0.83000000000000007</v>
      </c>
      <c r="K43" s="46" t="s">
        <v>47</v>
      </c>
      <c r="L43" s="46">
        <v>0.01</v>
      </c>
      <c r="M43" s="46">
        <v>0</v>
      </c>
      <c r="N43" s="7">
        <v>0.83</v>
      </c>
      <c r="O43" s="33" t="s">
        <v>13</v>
      </c>
      <c r="P43" s="9" t="s">
        <v>47</v>
      </c>
      <c r="Q43" s="41">
        <v>0.01</v>
      </c>
      <c r="R43" s="41">
        <v>0</v>
      </c>
      <c r="S43" s="41">
        <v>0.83000000000000007</v>
      </c>
      <c r="T43" s="20" t="s">
        <v>54</v>
      </c>
      <c r="U43" s="5" t="s">
        <v>131</v>
      </c>
      <c r="V43" s="5"/>
      <c r="W43" s="5"/>
    </row>
    <row r="44" spans="1:23" ht="47.5" customHeight="1" x14ac:dyDescent="0.35">
      <c r="A44" s="22" t="s">
        <v>32</v>
      </c>
      <c r="B44" s="22" t="s">
        <v>22</v>
      </c>
      <c r="C44" s="7"/>
      <c r="D44" s="7"/>
      <c r="E44" s="7">
        <f>1-0.135+0.01</f>
        <v>0.875</v>
      </c>
      <c r="F44" s="7"/>
      <c r="G44" s="7"/>
      <c r="H44" s="7"/>
      <c r="I44" s="7">
        <v>0.88</v>
      </c>
      <c r="J44" s="7">
        <v>0.93</v>
      </c>
      <c r="K44" s="46" t="s">
        <v>48</v>
      </c>
      <c r="L44" s="46">
        <v>0.01</v>
      </c>
      <c r="M44" s="46">
        <v>0</v>
      </c>
      <c r="N44" s="7">
        <v>0.93</v>
      </c>
      <c r="O44" s="33" t="s">
        <v>13</v>
      </c>
      <c r="P44" s="9" t="s">
        <v>48</v>
      </c>
      <c r="Q44" s="41">
        <v>0.01</v>
      </c>
      <c r="R44" s="41">
        <v>0</v>
      </c>
      <c r="S44" s="41">
        <v>0.93</v>
      </c>
      <c r="T44" s="20" t="s">
        <v>55</v>
      </c>
      <c r="U44" s="5"/>
      <c r="V44" s="5"/>
      <c r="W44" s="5"/>
    </row>
    <row r="45" spans="1:23" ht="80.25" customHeight="1" x14ac:dyDescent="0.35">
      <c r="A45" s="22" t="s">
        <v>27</v>
      </c>
      <c r="B45" s="51" t="s">
        <v>115</v>
      </c>
      <c r="C45" s="7"/>
      <c r="D45" s="7"/>
      <c r="E45" s="7"/>
      <c r="F45" s="7"/>
      <c r="G45" s="7"/>
      <c r="H45" s="7"/>
      <c r="I45" s="7"/>
      <c r="J45" s="7"/>
      <c r="K45" s="46"/>
      <c r="L45" s="46"/>
      <c r="M45" s="46"/>
      <c r="N45" s="52">
        <v>0.92</v>
      </c>
      <c r="O45" s="33" t="s">
        <v>13</v>
      </c>
      <c r="P45" s="9"/>
      <c r="Q45" s="41"/>
      <c r="R45" s="41"/>
      <c r="S45" s="57">
        <v>0.92</v>
      </c>
      <c r="T45" s="53" t="s">
        <v>123</v>
      </c>
      <c r="U45" s="5"/>
      <c r="V45" s="5"/>
      <c r="W45" s="5"/>
    </row>
    <row r="46" spans="1:23" ht="189.65" customHeight="1" x14ac:dyDescent="0.35">
      <c r="A46" s="22" t="s">
        <v>27</v>
      </c>
      <c r="B46" s="51" t="s">
        <v>128</v>
      </c>
      <c r="C46" s="8">
        <v>0.73</v>
      </c>
      <c r="D46" s="8">
        <v>0.73</v>
      </c>
      <c r="E46" s="8">
        <v>0.83</v>
      </c>
      <c r="F46" s="7">
        <v>0.83</v>
      </c>
      <c r="G46" s="7">
        <v>0.68</v>
      </c>
      <c r="H46" s="7">
        <v>0.68</v>
      </c>
      <c r="I46" s="7">
        <v>0.68</v>
      </c>
      <c r="J46" s="7">
        <v>0.68</v>
      </c>
      <c r="K46" s="46">
        <v>0.19</v>
      </c>
      <c r="L46" s="46">
        <v>0.04</v>
      </c>
      <c r="M46" s="46">
        <v>0.01</v>
      </c>
      <c r="N46" s="7">
        <v>0.86</v>
      </c>
      <c r="O46" s="33" t="s">
        <v>13</v>
      </c>
      <c r="P46" s="32">
        <v>0.19</v>
      </c>
      <c r="Q46" s="32">
        <v>0.04</v>
      </c>
      <c r="R46" s="32">
        <v>0.01</v>
      </c>
      <c r="S46" s="37">
        <v>0.8600000000000001</v>
      </c>
      <c r="T46" s="38" t="s">
        <v>63</v>
      </c>
      <c r="U46" s="5" t="s">
        <v>131</v>
      </c>
      <c r="V46" s="5"/>
      <c r="W46" s="5"/>
    </row>
    <row r="47" spans="1:23" ht="39.65" customHeight="1" x14ac:dyDescent="0.35">
      <c r="A47" s="22" t="s">
        <v>27</v>
      </c>
      <c r="B47" s="22" t="s">
        <v>1</v>
      </c>
      <c r="C47" s="8">
        <v>0.53</v>
      </c>
      <c r="D47" s="8">
        <v>0.72</v>
      </c>
      <c r="E47" s="8">
        <v>0.73</v>
      </c>
      <c r="F47" s="8">
        <v>0.53</v>
      </c>
      <c r="G47" s="8">
        <v>0.73</v>
      </c>
      <c r="H47" s="8">
        <v>0.73</v>
      </c>
      <c r="I47" s="8">
        <v>0.79</v>
      </c>
      <c r="J47" s="7">
        <v>0.79</v>
      </c>
      <c r="K47" s="46">
        <v>0.21</v>
      </c>
      <c r="L47" s="46">
        <v>0</v>
      </c>
      <c r="M47" s="46">
        <v>0</v>
      </c>
      <c r="N47" s="7">
        <v>0.79</v>
      </c>
      <c r="O47" s="33" t="s">
        <v>13</v>
      </c>
      <c r="P47" s="9">
        <v>0.21</v>
      </c>
      <c r="Q47" s="9">
        <v>0</v>
      </c>
      <c r="R47" s="9">
        <v>0</v>
      </c>
      <c r="S47" s="62">
        <v>0.79</v>
      </c>
      <c r="T47" s="20" t="s">
        <v>52</v>
      </c>
      <c r="U47" s="5"/>
      <c r="V47" s="5"/>
      <c r="W47" s="5"/>
    </row>
    <row r="48" spans="1:23" ht="39.65" customHeight="1" x14ac:dyDescent="0.35">
      <c r="A48" s="22" t="s">
        <v>27</v>
      </c>
      <c r="B48" s="22" t="s">
        <v>7</v>
      </c>
      <c r="C48" s="8"/>
      <c r="D48" s="8"/>
      <c r="E48" s="8"/>
      <c r="F48" s="7"/>
      <c r="G48" s="7">
        <v>0.73</v>
      </c>
      <c r="H48" s="9" t="s">
        <v>16</v>
      </c>
      <c r="I48" s="9" t="s">
        <v>16</v>
      </c>
      <c r="J48" s="7" t="s">
        <v>16</v>
      </c>
      <c r="K48" s="46"/>
      <c r="L48" s="46"/>
      <c r="M48" s="46"/>
      <c r="N48" s="7" t="s">
        <v>16</v>
      </c>
      <c r="O48" s="33" t="s">
        <v>13</v>
      </c>
      <c r="P48" s="32"/>
      <c r="Q48" s="32"/>
      <c r="R48" s="32"/>
      <c r="S48" s="37" t="s">
        <v>16</v>
      </c>
      <c r="T48" s="20" t="s">
        <v>51</v>
      </c>
      <c r="U48" s="5"/>
      <c r="V48" s="5"/>
      <c r="W48" s="5"/>
    </row>
    <row r="49" spans="1:23" ht="39.65" customHeight="1" x14ac:dyDescent="0.35">
      <c r="A49" s="22" t="s">
        <v>27</v>
      </c>
      <c r="B49" s="22" t="s">
        <v>15</v>
      </c>
      <c r="C49" s="8"/>
      <c r="D49" s="8"/>
      <c r="E49" s="8"/>
      <c r="F49" s="7"/>
      <c r="G49" s="7">
        <v>0.91</v>
      </c>
      <c r="H49" s="7">
        <v>1</v>
      </c>
      <c r="I49" s="7">
        <v>1</v>
      </c>
      <c r="J49" s="19">
        <v>1</v>
      </c>
      <c r="K49" s="46"/>
      <c r="L49" s="46"/>
      <c r="M49" s="46"/>
      <c r="N49" s="19">
        <v>1</v>
      </c>
      <c r="O49" s="33" t="s">
        <v>13</v>
      </c>
      <c r="P49" s="32"/>
      <c r="Q49" s="32"/>
      <c r="R49" s="32"/>
      <c r="S49" s="37">
        <v>1</v>
      </c>
      <c r="T49" s="20" t="s">
        <v>50</v>
      </c>
      <c r="U49" s="5"/>
      <c r="V49" s="5"/>
      <c r="W49" s="5"/>
    </row>
    <row r="50" spans="1:23" ht="57" customHeight="1" x14ac:dyDescent="0.35">
      <c r="A50" s="22" t="s">
        <v>27</v>
      </c>
      <c r="B50" s="51" t="s">
        <v>108</v>
      </c>
      <c r="C50" s="7">
        <v>1.02</v>
      </c>
      <c r="D50" s="7">
        <v>1.02</v>
      </c>
      <c r="E50" s="7">
        <v>1.02</v>
      </c>
      <c r="F50" s="7">
        <v>1.02</v>
      </c>
      <c r="G50" s="7">
        <v>1.02</v>
      </c>
      <c r="H50" s="7">
        <v>1.02</v>
      </c>
      <c r="I50" s="7">
        <v>1.02</v>
      </c>
      <c r="J50" s="19">
        <v>0.93720000000000003</v>
      </c>
      <c r="K50" s="46">
        <v>6.2799999999999995E-2</v>
      </c>
      <c r="L50" s="46">
        <v>0</v>
      </c>
      <c r="M50" s="46"/>
      <c r="N50" s="19">
        <v>0.94</v>
      </c>
      <c r="O50" s="33" t="s">
        <v>13</v>
      </c>
      <c r="P50" s="32">
        <v>6.2799999999999995E-2</v>
      </c>
      <c r="Q50" s="41">
        <v>0</v>
      </c>
      <c r="R50" s="32"/>
      <c r="S50" s="37">
        <v>0.93720000000000003</v>
      </c>
      <c r="T50" s="20" t="s">
        <v>66</v>
      </c>
      <c r="U50" s="5"/>
      <c r="V50" s="5"/>
      <c r="W50" s="5"/>
    </row>
    <row r="51" spans="1:23" ht="47.5" customHeight="1" x14ac:dyDescent="0.35">
      <c r="A51" s="51" t="s">
        <v>27</v>
      </c>
      <c r="B51" s="51" t="s">
        <v>102</v>
      </c>
      <c r="C51" s="67">
        <v>0.33</v>
      </c>
      <c r="D51" s="67">
        <v>0.52</v>
      </c>
      <c r="E51" s="67">
        <v>0.52</v>
      </c>
      <c r="F51" s="52">
        <v>0.52</v>
      </c>
      <c r="G51" s="52">
        <v>0.92</v>
      </c>
      <c r="H51" s="52">
        <f>ROUND(AVERAGE(0.52,0.92,0.57),2)</f>
        <v>0.67</v>
      </c>
      <c r="I51" s="52">
        <v>0.77</v>
      </c>
      <c r="J51" s="72">
        <v>0.7</v>
      </c>
      <c r="K51" s="72">
        <v>0.42</v>
      </c>
      <c r="L51" s="72">
        <v>0</v>
      </c>
      <c r="M51" s="72">
        <v>0</v>
      </c>
      <c r="N51" s="72">
        <v>0.57999999999999996</v>
      </c>
      <c r="O51" s="50" t="s">
        <v>23</v>
      </c>
      <c r="P51" s="73">
        <v>0.61</v>
      </c>
      <c r="Q51" s="73">
        <v>0</v>
      </c>
      <c r="R51" s="73">
        <v>0</v>
      </c>
      <c r="S51" s="49">
        <v>0.54</v>
      </c>
      <c r="T51" s="74" t="s">
        <v>87</v>
      </c>
      <c r="U51" s="5" t="s">
        <v>131</v>
      </c>
      <c r="V51" s="5"/>
      <c r="W51" s="5"/>
    </row>
    <row r="52" spans="1:23" ht="34.5" customHeight="1" x14ac:dyDescent="0.35">
      <c r="A52" s="22" t="s">
        <v>33</v>
      </c>
      <c r="B52" s="22" t="s">
        <v>34</v>
      </c>
      <c r="C52" s="8"/>
      <c r="D52" s="8"/>
      <c r="E52" s="8"/>
      <c r="F52" s="7"/>
      <c r="G52" s="7"/>
      <c r="H52" s="9"/>
      <c r="I52" s="9">
        <v>1</v>
      </c>
      <c r="J52" s="7">
        <v>1</v>
      </c>
      <c r="K52" s="46"/>
      <c r="L52" s="46"/>
      <c r="M52" s="46"/>
      <c r="N52" s="7">
        <v>1</v>
      </c>
      <c r="O52" s="33" t="s">
        <v>13</v>
      </c>
      <c r="P52" s="32"/>
      <c r="Q52" s="32"/>
      <c r="R52" s="32"/>
      <c r="S52" s="37">
        <v>1</v>
      </c>
      <c r="T52" s="20" t="s">
        <v>35</v>
      </c>
    </row>
    <row r="53" spans="1:23" ht="36.75" customHeight="1" x14ac:dyDescent="0.35">
      <c r="A53" s="22" t="s">
        <v>33</v>
      </c>
      <c r="B53" s="22" t="s">
        <v>37</v>
      </c>
      <c r="C53" s="8"/>
      <c r="D53" s="8"/>
      <c r="E53" s="8"/>
      <c r="F53" s="7"/>
      <c r="G53" s="7"/>
      <c r="H53" s="9"/>
      <c r="I53" s="9">
        <v>1</v>
      </c>
      <c r="J53" s="7" t="s">
        <v>42</v>
      </c>
      <c r="K53" s="46"/>
      <c r="L53" s="46"/>
      <c r="M53" s="46"/>
      <c r="N53" s="7" t="s">
        <v>42</v>
      </c>
      <c r="O53" s="33" t="s">
        <v>13</v>
      </c>
      <c r="P53" s="32"/>
      <c r="Q53" s="32"/>
      <c r="R53" s="32"/>
      <c r="S53" s="37" t="s">
        <v>42</v>
      </c>
      <c r="T53" s="20" t="s">
        <v>41</v>
      </c>
    </row>
    <row r="54" spans="1:23" ht="35.25" customHeight="1" x14ac:dyDescent="0.35">
      <c r="A54" s="22" t="s">
        <v>36</v>
      </c>
      <c r="B54" s="22" t="s">
        <v>37</v>
      </c>
      <c r="C54" s="8"/>
      <c r="D54" s="8"/>
      <c r="E54" s="8"/>
      <c r="F54" s="7"/>
      <c r="G54" s="7"/>
      <c r="H54" s="9"/>
      <c r="I54" s="9">
        <v>1</v>
      </c>
      <c r="J54" s="7">
        <v>1</v>
      </c>
      <c r="K54" s="46"/>
      <c r="L54" s="46"/>
      <c r="M54" s="46"/>
      <c r="N54" s="7">
        <v>1</v>
      </c>
      <c r="O54" s="33" t="s">
        <v>13</v>
      </c>
      <c r="P54" s="32"/>
      <c r="Q54" s="32"/>
      <c r="R54" s="32"/>
      <c r="S54" s="37">
        <v>1</v>
      </c>
      <c r="T54" s="20" t="s">
        <v>39</v>
      </c>
      <c r="U54" s="5"/>
      <c r="V54" s="5"/>
      <c r="W54" s="5"/>
    </row>
    <row r="55" spans="1:23" ht="49.25" customHeight="1" x14ac:dyDescent="0.35">
      <c r="A55" s="76" t="s">
        <v>27</v>
      </c>
      <c r="B55" s="76" t="s">
        <v>133</v>
      </c>
      <c r="C55" s="77"/>
      <c r="D55" s="77"/>
      <c r="E55" s="77"/>
      <c r="F55" s="77"/>
      <c r="G55" s="77"/>
      <c r="H55" s="77"/>
      <c r="I55" s="77"/>
      <c r="J55" s="77"/>
      <c r="K55" s="77"/>
      <c r="L55" s="77"/>
      <c r="M55" s="77"/>
      <c r="N55" s="78">
        <v>1</v>
      </c>
      <c r="O55" s="79" t="s">
        <v>13</v>
      </c>
      <c r="P55" s="80"/>
      <c r="Q55" s="80"/>
      <c r="R55" s="80"/>
      <c r="S55" s="80">
        <v>1</v>
      </c>
      <c r="T55" s="81" t="s">
        <v>134</v>
      </c>
      <c r="U55" s="5"/>
      <c r="V55" s="5"/>
      <c r="W55" s="5"/>
    </row>
    <row r="57" spans="1:23" x14ac:dyDescent="0.35">
      <c r="A57" s="83" t="s">
        <v>132</v>
      </c>
      <c r="B57" s="83"/>
      <c r="C57" s="83"/>
      <c r="D57" s="83"/>
      <c r="E57" s="83"/>
      <c r="F57" s="83"/>
      <c r="G57" s="83"/>
      <c r="H57" s="83"/>
      <c r="I57" s="83"/>
      <c r="J57" s="84"/>
      <c r="K57" s="84"/>
      <c r="L57" s="84"/>
      <c r="M57" s="84"/>
      <c r="N57" s="84"/>
      <c r="O57" s="85"/>
      <c r="P57" s="86"/>
      <c r="Q57" s="86"/>
    </row>
  </sheetData>
  <autoFilter ref="A6:T54" xr:uid="{F720BEA8-19D6-49D6-951E-64648049CA38}"/>
  <customSheetViews>
    <customSheetView guid="{0E193225-0531-4CE0-9DEF-B31AB7D99866}" scale="60" fitToPage="1" hiddenColumns="1">
      <pane xSplit="2" ySplit="6" topLeftCell="I7" activePane="bottomRight" state="frozen"/>
      <selection pane="bottomRight" activeCell="B4" sqref="B4"/>
      <pageMargins left="0.25" right="0.25" top="0.75" bottom="0.75" header="0.3" footer="0.3"/>
      <pageSetup scale="32" orientation="portrait" r:id="rId1"/>
    </customSheetView>
  </customSheetViews>
  <mergeCells count="9">
    <mergeCell ref="O5:T5"/>
    <mergeCell ref="A19:A24"/>
    <mergeCell ref="A25:A28"/>
    <mergeCell ref="A29:A33"/>
    <mergeCell ref="A38:A41"/>
    <mergeCell ref="T21:T23"/>
    <mergeCell ref="T26:T28"/>
    <mergeCell ref="K5:N5"/>
    <mergeCell ref="C5:J5"/>
  </mergeCells>
  <phoneticPr fontId="10" type="noConversion"/>
  <pageMargins left="0.25" right="0.2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2018-09-06T13:14:30Z</cp:lastPrinted>
  <dcterms:created xsi:type="dcterms:W3CDTF">2013-09-03T15:10:09Z</dcterms:created>
  <dcterms:modified xsi:type="dcterms:W3CDTF">2020-09-18T13:39:31Z</dcterms:modified>
</cp:coreProperties>
</file>