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
    </mc:Choice>
  </mc:AlternateContent>
  <xr:revisionPtr revIDLastSave="0" documentId="8_{B5187E3A-5550-4972-AFCE-4841BEC80D07}" xr6:coauthVersionLast="45" xr6:coauthVersionMax="45" xr10:uidLastSave="{00000000-0000-0000-0000-000000000000}"/>
  <bookViews>
    <workbookView xWindow="-110" yWindow="-110" windowWidth="19420" windowHeight="1042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Portfolio'!$A$6:$Q$46</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Portfolio'!$A$1:$J$46</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 name="Z_C6CC2400_B204_4FB4_AD3A_BD57F3691B52_.wvu.Cols" localSheetId="0" hidden="1">'PGL and NSG Portfolio'!$C:$H</definedName>
    <definedName name="Z_C6CC2400_B204_4FB4_AD3A_BD57F3691B52_.wvu.FilterData" localSheetId="0" hidden="1">'PGL and NSG Portfolio'!$A$6:$J$43</definedName>
    <definedName name="Z_C6CC2400_B204_4FB4_AD3A_BD57F3691B52_.wvu.PrintArea" localSheetId="0" hidden="1">'PGL and NSG Portfolio'!$A$1:$J$46</definedName>
  </definedNames>
  <calcPr calcId="191029"/>
  <customWorkbookViews>
    <customWorkbookView name="Eric Davis - Personal View" guid="{C6CC2400-B204-4FB4-AD3A-BD57F3691B5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1" l="1"/>
  <c r="P14" i="1" s="1"/>
</calcChain>
</file>

<file path=xl/sharedStrings.xml><?xml version="1.0" encoding="utf-8"?>
<sst xmlns="http://schemas.openxmlformats.org/spreadsheetml/2006/main" count="223" uniqueCount="112">
  <si>
    <t>Home Energy Reports</t>
  </si>
  <si>
    <t>Gas Source(s)</t>
  </si>
  <si>
    <t>Custom Incentives</t>
  </si>
  <si>
    <t>Residential Outreach &amp; Educ.</t>
  </si>
  <si>
    <t>Gas Optimization</t>
  </si>
  <si>
    <t>Retro-Commissioning</t>
  </si>
  <si>
    <t>New Construction</t>
  </si>
  <si>
    <t>GPY4</t>
  </si>
  <si>
    <t>Prescriptive Rebates</t>
  </si>
  <si>
    <t>Custom Rebates</t>
  </si>
  <si>
    <t>0.84 (PGL) 0.90 (NSG)</t>
  </si>
  <si>
    <t>GPY1</t>
  </si>
  <si>
    <t>GPY2</t>
  </si>
  <si>
    <t>GPY3</t>
  </si>
  <si>
    <t>0.87 (PGL)    0.92 (NSG)</t>
  </si>
  <si>
    <t>GPY5</t>
  </si>
  <si>
    <t>No</t>
  </si>
  <si>
    <t>C&amp;I Energy Jumpstart</t>
  </si>
  <si>
    <t>Elementary Energy Ed</t>
  </si>
  <si>
    <t>TAPI Incentives / Partner Trade Allies</t>
  </si>
  <si>
    <t>GPY6</t>
  </si>
  <si>
    <t>Free Ridership
(FR)</t>
  </si>
  <si>
    <t>Participant Spillover
(PSO)</t>
  </si>
  <si>
    <t>Non-Participant Spillover
(NPSO)</t>
  </si>
  <si>
    <t>Roll-up of Prescriptive, PTA, and Custom</t>
  </si>
  <si>
    <t>NA</t>
  </si>
  <si>
    <t>Yes</t>
  </si>
  <si>
    <t>Peoples Gas (PGL) and North Shore Gas (NSG) NTG Values</t>
  </si>
  <si>
    <t>Income Eligible</t>
  </si>
  <si>
    <t>Public Housing Authority (PHA)</t>
  </si>
  <si>
    <t>2018
(GPY7)</t>
  </si>
  <si>
    <t>Home Energy Rebate  (HVAC and other equipment, excluding Smart Thermostats, Duct Sealing, Air Sealing, and Insulation Measures)</t>
  </si>
  <si>
    <t>The savings for natural gas heating provided are derived from a billing regression analysis with an experimental design that does not require further net savings adjustment.</t>
  </si>
  <si>
    <t>Retrofit Incentives</t>
  </si>
  <si>
    <t>Business and Public Sector</t>
  </si>
  <si>
    <t>Residential</t>
  </si>
  <si>
    <t>Combined Heat and Power (CHP)</t>
  </si>
  <si>
    <t>Project-Specific</t>
  </si>
  <si>
    <t>Sector</t>
  </si>
  <si>
    <t>Program/Path/Measures</t>
  </si>
  <si>
    <t>Market Transformation</t>
  </si>
  <si>
    <t>Building Operator Certification</t>
  </si>
  <si>
    <t>In previous years, net savings was estimated directly through participant sampling and interviews. No further NTG adjustment is applied if deemed savings are based on historical results.</t>
  </si>
  <si>
    <t>Pilot Programs and Research Projects</t>
  </si>
  <si>
    <t>Emerging Technologies</t>
  </si>
  <si>
    <t>No NTG adjustment is applied to evaluation verified gross savings estimated for first year Emerging Technologies pilot programs and research projects.</t>
  </si>
  <si>
    <t>Multi-Family Comprehensive</t>
  </si>
  <si>
    <t>Strategic Energy Management</t>
  </si>
  <si>
    <t>Pilot-Specific</t>
  </si>
  <si>
    <t>Pilot-specific NTG values to be determined by evaluation early in each project. If that is not possible, default of 0.8 NTG to be used.</t>
  </si>
  <si>
    <t>Partic: 0.15  SvsP: 0.0  40/60: 0.06</t>
  </si>
  <si>
    <t>Partic: 0.15  SvsP: 0.03 46/54: 0.09</t>
  </si>
  <si>
    <t>HEJ - Smart Thermostats</t>
  </si>
  <si>
    <t>HEJ - Boiler Pipe Insulation, DHW Pipe Insulation</t>
  </si>
  <si>
    <t>HEJ - Programmable Thermostat</t>
  </si>
  <si>
    <t>HEJ - Re-Programming Thermostat</t>
  </si>
  <si>
    <t>Boiler pipe insulation and pipe insulation domestic hot water (DHW) outlet – had low participation in GPY6 (about 3 percent of overall program savings combined) and were not represented in the GPY6 HEJ survey research. Navigant recommends a free ridership of 0.14 for those measures, matching the findings for programmable thermostats, because they are equipment measures whereas re-programming thermostats is a service measure.</t>
  </si>
  <si>
    <t>FR and PSO: 2018 Survey of 110 GPY6 participants. Memo: Net-to-Gross Research Results from GPY6 for the Peoples Gas and North Shore Gas Home Energy Jumpstart Program, Navigant, 8/23/18, second revision 9/19/18. FR: 28 responses for this measure.</t>
  </si>
  <si>
    <t xml:space="preserve">FR and PSO: 2018 Survey of 7 GPY6 participants. Memo: Net-to-Gross Research Results from GPY6 for the Gas Optimization Study Offering, Navigant, 8/29/18, revised 9/13/18.  The Gas Optimization offering has three paths: building heating, process, and steam plant. Multi-family buildings participate through the building heating path. Multi-Family specific GOS FR and PSO values are preferred if available. The GPY6 population did not have multi-family participants, and the two building heating respondents in the sample of seven were not compelling as MF representatives so Navigant used the overall program-level FR and PSO values. </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</si>
  <si>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</si>
  <si>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FR (46% weight to participant FR value researched in GPY5; 54% weight to FR from GPY4 PGL &amp; NSG trade ally research); PSO (Value based on GPY5 participant research); NPSO (no value). GPY5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</si>
  <si>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(40% weight to participant FR value researched in GPY5; 60% weight to zero FR for service provider); PSO (Value based on GPY5 participant research); NPSO (no value). GPY5 participant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</si>
  <si>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SAG Consensus. Project-specific NTG values to be determined by evaluation early in each project. If that is not possible, default of 0.8 NTG to be used.</t>
  </si>
  <si>
    <t>SAG Consensus. Program value applies to all natural gas saving measures offered through the program, including Water Efficient Showerheads; Water Efficient Kitchen Aerators; Water Efficient Bath Aerators; Water Heater Setback, and Shower Timers.</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</si>
  <si>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</si>
  <si>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HEJ - Showerheads</t>
  </si>
  <si>
    <t>HEJ - Faucet Aerators</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</si>
  <si>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 No spillover identified.</t>
  </si>
  <si>
    <t>Multi-Family Comprehensive - Path-Based Estimate</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</si>
  <si>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</si>
  <si>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Free ridership from Navigant analysis of 23 participant interviews conducted in 2019 of 2018 MF Program participants (C/P 90/9). Sample size not large enough for path-based estimates. NPSO (PGL &amp; NSG EM&amp;V GPY5 for MF program).  Participant Spillover from survey of 65 participants from a sample of Nicor Gas, Peoples Gas, and North Shore Gas GPY6 multi-family program participants.</t>
  </si>
  <si>
    <t xml:space="preserve">No adjustment to FR, no additional SO found based on Navigant analysis of data from outbound telephone surveys conducted in 2019 with Gas Optimization Study Service Providers (SP) for Peoples Gas and North Shore Gas. Navigant staff fielded the telephone survey in Q2 and Q3 2019. Of the eight potential SPs, five responded to NTG survey questions. These five SPs were responsible for 97% of January 2017 through July 2019 program savings. </t>
  </si>
  <si>
    <t>Duct Sealing</t>
  </si>
  <si>
    <t>Final NTG Values</t>
  </si>
  <si>
    <t>Advanced (Smart) Thermostats</t>
  </si>
  <si>
    <t>0.82 (PGL)
0.80 (NSG)</t>
  </si>
  <si>
    <t>Multi-Family DI In-Unit and Common Areas (starting 2020)</t>
  </si>
  <si>
    <t>Multi-Family DI In-Unit</t>
  </si>
  <si>
    <t>Insulation measures, excluding ceiling/attic insulation, including Wall, Floor Above Crawlspace, Basement Sidewall; Rim/Band Joist</t>
  </si>
  <si>
    <t>Air Sealing (conducted without adding Attic Insulation)</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</si>
  <si>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</si>
  <si>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</si>
  <si>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Direct Install (DI) In-Unit and Common Area (all DI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</si>
  <si>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</si>
  <si>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</si>
  <si>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</si>
  <si>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</si>
  <si>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Recommended 2021 NTG Values</t>
  </si>
  <si>
    <t>Draft 2021 NTG Values</t>
  </si>
  <si>
    <t>NTG Average of previous 4 program years GPY5 (0.83), GPY6 (0.48), CY2018 (0.45) &amp; CY2019 (0.39); 2019 FR estimate from Opinion Dynamics CY2019 research, based on 28 completed interviews.</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</si>
  <si>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</si>
  <si>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 xml:space="preserve">NTG: 0.91; Free Ridership 0.22; Participant Spillover: 0.11; Non-participant Spillover: 0.02 </t>
  </si>
  <si>
    <t>The savings for natural gas heating provided in the Illinois TRM Section 5.3.16 were derived from a billing regression analysis with an experimental design that does not require further net savings adjustment.</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</si>
  <si>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</si>
  <si>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</si>
  <si>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</si>
  <si>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</si>
  <si>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t>
  </si>
  <si>
    <t>The savings for natural gas heating provided in the Illinois TRM, Section 5.3.16 were derived from a billing regression analysis with an experimental design that does not require further net savings adjustment.</t>
  </si>
  <si>
    <t>NTG values for all Income Eligible programs are 1.00</t>
  </si>
  <si>
    <t>All</t>
  </si>
  <si>
    <t>Virtual Assessment (VA) / Remote Assessment (RA) and Independent/Self-Installation (guided or unguided by a program representative)</t>
  </si>
  <si>
    <r>
      <t>Small/</t>
    </r>
    <r>
      <rPr>
        <sz val="11"/>
        <color rgb="FFFF0000"/>
        <rFont val="Arial"/>
        <family val="2"/>
      </rPr>
      <t>Mid-Sized</t>
    </r>
    <r>
      <rPr>
        <sz val="11"/>
        <rFont val="Arial"/>
        <family val="2"/>
      </rPr>
      <t xml:space="preserve"> Business</t>
    </r>
  </si>
  <si>
    <r>
      <t>Assessment/Direct Install/</t>
    </r>
    <r>
      <rPr>
        <sz val="11"/>
        <color rgb="FFFF0000"/>
        <rFont val="Arial"/>
        <family val="2"/>
      </rPr>
      <t>Efficiency Kits</t>
    </r>
  </si>
  <si>
    <t>For a given program or measure, use the same NTG as the on-site direct installation approach by a Program Representative</t>
  </si>
  <si>
    <t>09/01/2020</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</si>
  <si>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</si>
  <si>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 xml:space="preserve">FR and PSO: Guidehouse 2020 survey of 100 2018 (PSO) and 63 2019 (FR) HE furnace participants and 41 2019 active participating trade allies. Since HE furnaces comprise 92% of HVAC equipment savings, Guidehouse recommends applying FR results to other HVAC equipment (predominantly HE boilers and tankless water heaters)
NPSO: 2013 Survey of 59 non-participating trade allies. Residential Prescriptive Rebate Program GPY2 Evaluation Report, Navigant, 2/10/14
The spillover measures reported for participants (0.02) and active trade allies (0.05) in the new research did not overlap, therefore the spillover results are additive. The inactive trade allies spillover estimate does not overlap with either participants or active trade allies. </t>
  </si>
  <si>
    <t>Multi-Family Retrofit and Kits</t>
  </si>
  <si>
    <t>Single Family Retrofits and Kits</t>
  </si>
  <si>
    <t>Joint Non-Residential New Construction Program</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</si>
  <si>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We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NTG memo.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</si>
</sst>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3">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
      <sz val="11"/>
      <color rgb="FFFF0000"/>
      <name val="Arial"/>
      <family val="2"/>
    </font>
  </fonts>
  <fills count="68">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6" borderId="0" applyNumberFormat="0" applyBorder="0" applyAlignment="0" applyProtection="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0" borderId="0">
      <alignment horizontal="center" wrapText="1"/>
      <protection locked="0"/>
    </xf>
    <xf numFmtId="0" fontId="16" fillId="0" borderId="0" applyNumberFormat="0" applyProtection="0"/>
    <xf numFmtId="0" fontId="4" fillId="35" borderId="1"/>
    <xf numFmtId="0" fontId="4" fillId="36" borderId="1"/>
    <xf numFmtId="0" fontId="4" fillId="37" borderId="1"/>
    <xf numFmtId="0" fontId="4" fillId="38" borderId="1"/>
    <xf numFmtId="0" fontId="4" fillId="39" borderId="1"/>
    <xf numFmtId="167" fontId="11" fillId="0" borderId="0" applyFont="0" applyFill="0" applyBorder="0" applyAlignment="0" applyProtection="0"/>
    <xf numFmtId="167" fontId="11" fillId="0" borderId="0" applyFont="0" applyFill="0" applyBorder="0" applyAlignment="0" applyProtection="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 fontId="18" fillId="34" borderId="0" applyAlignment="0">
      <alignment horizontal="right"/>
    </xf>
    <xf numFmtId="3" fontId="14" fillId="41"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0" fillId="0" borderId="0"/>
    <xf numFmtId="0" fontId="21" fillId="43"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6"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4"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0" borderId="0" applyNumberFormat="0" applyFont="0" applyAlignment="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7" fillId="50" borderId="1"/>
    <xf numFmtId="38" fontId="11" fillId="41" borderId="0" applyNumberFormat="0" applyBorder="0" applyAlignment="0" applyProtection="0"/>
    <xf numFmtId="38" fontId="11" fillId="41" borderId="0" applyNumberFormat="0" applyBorder="0" applyAlignment="0" applyProtection="0"/>
    <xf numFmtId="38" fontId="11" fillId="41" borderId="0" applyNumberFormat="0" applyBorder="0" applyAlignment="0" applyProtection="0"/>
    <xf numFmtId="0" fontId="22" fillId="40"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1"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1" borderId="1" applyNumberFormat="0" applyBorder="0" applyAlignment="0" applyProtection="0"/>
    <xf numFmtId="10" fontId="11" fillId="51" borderId="1" applyNumberFormat="0" applyBorder="0" applyAlignment="0" applyProtection="0"/>
    <xf numFmtId="10" fontId="11" fillId="51" borderId="1" applyNumberFormat="0" applyBorder="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2" borderId="1" applyFont="0" applyFill="0" applyBorder="0" applyAlignment="0" applyProtection="0">
      <alignment horizontal="center"/>
      <protection locked="0"/>
    </xf>
    <xf numFmtId="0" fontId="4" fillId="51" borderId="1" applyNumberFormat="0" applyProtection="0">
      <alignment vertical="center" wrapText="1"/>
    </xf>
    <xf numFmtId="0" fontId="4" fillId="51"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1" borderId="0" applyNumberFormat="0" applyFont="0" applyBorder="0" applyAlignment="0">
      <protection locked="0"/>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4" borderId="18" applyNumberFormat="0" applyAlignment="0" applyProtection="0">
      <alignment horizontal="left"/>
    </xf>
    <xf numFmtId="189" fontId="58" fillId="0" borderId="0" applyFont="0" applyFill="0" applyBorder="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37" fontId="69" fillId="0" borderId="0"/>
    <xf numFmtId="0" fontId="4" fillId="0" borderId="19">
      <alignment horizontal="center"/>
    </xf>
    <xf numFmtId="0" fontId="59" fillId="0" borderId="0"/>
    <xf numFmtId="0" fontId="4" fillId="41" borderId="1" applyNumberFormat="0" applyAlignment="0"/>
    <xf numFmtId="0" fontId="4" fillId="41"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5" borderId="1" applyNumberFormat="0" applyFont="0" applyBorder="0" applyAlignment="0" applyProtection="0"/>
    <xf numFmtId="0" fontId="75" fillId="56" borderId="20" applyNumberFormat="0" applyFont="0" applyAlignment="0" applyProtection="0"/>
    <xf numFmtId="0" fontId="12"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12" fillId="56" borderId="20"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5"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191" fontId="76" fillId="47" borderId="5">
      <alignment horizontal="right"/>
    </xf>
    <xf numFmtId="49" fontId="77" fillId="57" borderId="0" applyFont="0" applyFill="0" applyBorder="0" applyAlignment="0">
      <alignment horizontal="right"/>
    </xf>
    <xf numFmtId="0" fontId="14" fillId="0" borderId="16" applyFill="0" applyProtection="0">
      <alignment horizontal="right" wrapText="1"/>
    </xf>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59"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6"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0" borderId="0" applyAlignment="0"/>
    <xf numFmtId="0" fontId="85" fillId="0" borderId="0" applyNumberFormat="0" applyFill="0" applyBorder="0" applyAlignment="0">
      <alignment horizontal="center"/>
    </xf>
    <xf numFmtId="0" fontId="4" fillId="60" borderId="0"/>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2" borderId="0" applyNumberFormat="0" applyFill="0">
      <alignment horizontal="left" vertical="center"/>
    </xf>
    <xf numFmtId="0" fontId="88" fillId="0" borderId="8"/>
    <xf numFmtId="40" fontId="89" fillId="0" borderId="0" applyBorder="0">
      <alignment horizontal="right"/>
    </xf>
    <xf numFmtId="0" fontId="4" fillId="0" borderId="0"/>
    <xf numFmtId="0" fontId="22" fillId="51" borderId="1" applyNumberFormat="0" applyAlignment="0">
      <alignment horizontal="center"/>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3"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4"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7"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72">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2" borderId="1" xfId="0" applyFont="1" applyFill="1" applyBorder="1" applyAlignment="1">
      <alignment horizontal="center" vertical="center" wrapText="1"/>
    </xf>
    <xf numFmtId="0" fontId="100" fillId="2" borderId="1" xfId="0" applyFont="1" applyFill="1" applyBorder="1" applyAlignment="1">
      <alignment horizontal="left" vertical="center" wrapText="1"/>
    </xf>
    <xf numFmtId="0" fontId="101" fillId="0" borderId="1" xfId="0" applyFont="1" applyFill="1" applyBorder="1" applyAlignment="1">
      <alignment vertical="center"/>
    </xf>
    <xf numFmtId="2" fontId="101" fillId="0" borderId="1" xfId="0" applyNumberFormat="1" applyFont="1" applyFill="1" applyBorder="1" applyAlignment="1">
      <alignment horizontal="center" vertical="center"/>
    </xf>
    <xf numFmtId="2" fontId="101" fillId="0" borderId="1" xfId="1" applyNumberFormat="1" applyFont="1" applyFill="1" applyBorder="1" applyAlignment="1">
      <alignment horizontal="center" vertical="center"/>
    </xf>
    <xf numFmtId="0" fontId="101" fillId="0" borderId="1" xfId="0" applyFont="1" applyFill="1" applyBorder="1" applyAlignment="1">
      <alignment vertical="center" wrapText="1"/>
    </xf>
    <xf numFmtId="2" fontId="101" fillId="0" borderId="1" xfId="3" applyNumberFormat="1" applyFont="1" applyFill="1" applyBorder="1" applyAlignment="1">
      <alignment horizontal="center" vertical="center"/>
    </xf>
    <xf numFmtId="2" fontId="101" fillId="0" borderId="1" xfId="1" applyNumberFormat="1" applyFont="1" applyFill="1" applyBorder="1" applyAlignment="1">
      <alignment horizontal="center" vertical="center" wrapText="1"/>
    </xf>
    <xf numFmtId="2" fontId="101" fillId="0" borderId="1" xfId="3" applyNumberFormat="1" applyFont="1" applyFill="1" applyBorder="1" applyAlignment="1">
      <alignment horizontal="center" vertical="center" wrapText="1"/>
    </xf>
    <xf numFmtId="9" fontId="101" fillId="0" borderId="0" xfId="1" applyFont="1" applyAlignment="1">
      <alignment horizontal="center" vertical="center" wrapText="1"/>
    </xf>
    <xf numFmtId="9" fontId="101" fillId="0" borderId="0" xfId="1" applyFont="1" applyFill="1" applyAlignment="1">
      <alignment horizontal="center" vertical="center" wrapText="1"/>
    </xf>
    <xf numFmtId="9" fontId="2" fillId="0" borderId="0" xfId="1" applyFont="1" applyAlignment="1">
      <alignment horizontal="center" vertical="center" wrapText="1"/>
    </xf>
    <xf numFmtId="2" fontId="101" fillId="65" borderId="1" xfId="1" applyNumberFormat="1" applyFont="1" applyFill="1" applyBorder="1" applyAlignment="1">
      <alignment horizontal="center" vertical="center" wrapText="1"/>
    </xf>
    <xf numFmtId="0" fontId="101" fillId="65" borderId="1" xfId="0" applyFont="1" applyFill="1" applyBorder="1" applyAlignment="1">
      <alignment vertical="center"/>
    </xf>
    <xf numFmtId="0" fontId="101" fillId="0" borderId="1" xfId="0" applyFont="1" applyFill="1" applyBorder="1" applyAlignment="1">
      <alignment vertical="top"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100" fillId="2" borderId="1" xfId="0" applyFont="1" applyFill="1" applyBorder="1" applyAlignment="1">
      <alignment horizontal="left" vertical="top" wrapText="1"/>
    </xf>
    <xf numFmtId="0" fontId="2" fillId="0" borderId="0" xfId="0" applyFont="1" applyAlignment="1">
      <alignment vertical="top" wrapText="1"/>
    </xf>
    <xf numFmtId="0" fontId="100" fillId="66" borderId="1" xfId="0" applyFont="1" applyFill="1" applyBorder="1" applyAlignment="1">
      <alignment horizontal="center" vertical="center" wrapText="1"/>
    </xf>
    <xf numFmtId="0" fontId="101" fillId="0" borderId="0" xfId="0" applyFont="1" applyAlignment="1">
      <alignment horizontal="left" vertical="top" wrapText="1"/>
    </xf>
    <xf numFmtId="0" fontId="101" fillId="0" borderId="0" xfId="0" applyFont="1" applyFill="1" applyAlignment="1">
      <alignment horizontal="left" vertical="top" wrapText="1"/>
    </xf>
    <xf numFmtId="0" fontId="2" fillId="0" borderId="0" xfId="0" applyFont="1" applyAlignment="1">
      <alignment horizontal="left" vertical="top" wrapText="1"/>
    </xf>
    <xf numFmtId="2" fontId="101" fillId="0" borderId="1" xfId="1" applyNumberFormat="1" applyFont="1" applyFill="1" applyBorder="1" applyAlignment="1">
      <alignment horizontal="left" vertical="top" wrapText="1"/>
    </xf>
    <xf numFmtId="0" fontId="100" fillId="0" borderId="0" xfId="0" applyFont="1" applyFill="1" applyAlignment="1">
      <alignment vertical="center"/>
    </xf>
    <xf numFmtId="0" fontId="100" fillId="0" borderId="0" xfId="0" applyFont="1" applyFill="1" applyAlignment="1">
      <alignment vertical="top" wrapText="1"/>
    </xf>
    <xf numFmtId="0" fontId="101" fillId="0" borderId="1" xfId="0" applyFont="1" applyFill="1" applyBorder="1" applyAlignment="1">
      <alignment horizontal="left" vertical="top" wrapText="1"/>
    </xf>
    <xf numFmtId="164" fontId="101" fillId="0" borderId="1" xfId="2" applyNumberFormat="1" applyFont="1" applyFill="1" applyBorder="1" applyAlignment="1">
      <alignment horizontal="left" vertical="top" wrapText="1"/>
    </xf>
    <xf numFmtId="2" fontId="101" fillId="0" borderId="26" xfId="3" applyNumberFormat="1" applyFont="1" applyFill="1" applyBorder="1" applyAlignment="1">
      <alignment horizontal="center" vertical="center" wrapText="1"/>
    </xf>
    <xf numFmtId="2" fontId="101" fillId="0" borderId="27" xfId="3" applyNumberFormat="1" applyFont="1" applyFill="1" applyBorder="1" applyAlignment="1">
      <alignment horizontal="center" vertical="center" wrapText="1"/>
    </xf>
    <xf numFmtId="9" fontId="2" fillId="0" borderId="0" xfId="1" applyFont="1" applyFill="1" applyAlignment="1">
      <alignment horizontal="center" vertical="center" wrapText="1"/>
    </xf>
    <xf numFmtId="2" fontId="101" fillId="67" borderId="1" xfId="1" applyNumberFormat="1" applyFont="1" applyFill="1" applyBorder="1" applyAlignment="1">
      <alignment horizontal="center" vertical="center"/>
    </xf>
    <xf numFmtId="2" fontId="101" fillId="67" borderId="1" xfId="1" applyNumberFormat="1" applyFont="1" applyFill="1" applyBorder="1" applyAlignment="1">
      <alignment horizontal="center" vertical="center" wrapText="1"/>
    </xf>
    <xf numFmtId="2" fontId="101" fillId="67" borderId="1" xfId="1" applyNumberFormat="1" applyFont="1" applyFill="1" applyBorder="1" applyAlignment="1">
      <alignment horizontal="left" vertical="top" wrapText="1"/>
    </xf>
    <xf numFmtId="0" fontId="34" fillId="67" borderId="1" xfId="0" applyFont="1" applyFill="1" applyBorder="1" applyAlignment="1">
      <alignment horizontal="left" vertical="top" wrapText="1"/>
    </xf>
    <xf numFmtId="0" fontId="101" fillId="67" borderId="28" xfId="0" applyFont="1" applyFill="1" applyBorder="1" applyAlignment="1">
      <alignment horizontal="left" vertical="center" wrapText="1"/>
    </xf>
    <xf numFmtId="0" fontId="101" fillId="67" borderId="1" xfId="0" applyFont="1" applyFill="1" applyBorder="1" applyAlignment="1">
      <alignment horizontal="left" vertical="top" wrapText="1"/>
    </xf>
    <xf numFmtId="0" fontId="101" fillId="67" borderId="1" xfId="0" applyFont="1" applyFill="1" applyBorder="1" applyAlignment="1">
      <alignment horizontal="center" vertical="center" wrapText="1"/>
    </xf>
    <xf numFmtId="0" fontId="101" fillId="67" borderId="1" xfId="0" applyFont="1" applyFill="1" applyBorder="1" applyAlignment="1">
      <alignment vertical="center"/>
    </xf>
    <xf numFmtId="0" fontId="101" fillId="67" borderId="1" xfId="0" applyFont="1" applyFill="1" applyBorder="1" applyAlignment="1">
      <alignment vertical="center" wrapText="1"/>
    </xf>
    <xf numFmtId="49" fontId="100" fillId="0" borderId="0" xfId="0" applyNumberFormat="1" applyFont="1" applyFill="1" applyAlignment="1">
      <alignment vertical="center"/>
    </xf>
    <xf numFmtId="49" fontId="100" fillId="67" borderId="0" xfId="0" applyNumberFormat="1" applyFont="1" applyFill="1" applyAlignment="1">
      <alignment vertical="center"/>
    </xf>
    <xf numFmtId="0" fontId="100" fillId="66" borderId="1" xfId="0" applyFont="1" applyFill="1" applyBorder="1" applyAlignment="1">
      <alignment horizontal="center" vertical="center"/>
    </xf>
    <xf numFmtId="2" fontId="101" fillId="0" borderId="26" xfId="1" applyNumberFormat="1" applyFont="1" applyFill="1" applyBorder="1" applyAlignment="1">
      <alignment horizontal="center" vertical="center" wrapText="1"/>
    </xf>
    <xf numFmtId="2" fontId="101" fillId="0" borderId="27" xfId="1" applyNumberFormat="1" applyFont="1" applyFill="1" applyBorder="1" applyAlignment="1">
      <alignment horizontal="center" vertical="center" wrapText="1"/>
    </xf>
    <xf numFmtId="0" fontId="101" fillId="0" borderId="26" xfId="0" applyFont="1" applyFill="1" applyBorder="1" applyAlignment="1">
      <alignment horizontal="left" vertical="center"/>
    </xf>
    <xf numFmtId="0" fontId="101" fillId="0" borderId="8" xfId="0" applyFont="1" applyFill="1" applyBorder="1" applyAlignment="1">
      <alignment horizontal="left" vertical="center"/>
    </xf>
    <xf numFmtId="2" fontId="101" fillId="0" borderId="26" xfId="1" applyNumberFormat="1" applyFont="1" applyFill="1" applyBorder="1" applyAlignment="1">
      <alignment horizontal="left" vertical="top" wrapText="1"/>
    </xf>
    <xf numFmtId="2" fontId="101" fillId="0" borderId="8" xfId="1" applyNumberFormat="1" applyFont="1" applyFill="1" applyBorder="1" applyAlignment="1">
      <alignment horizontal="left" vertical="top" wrapText="1"/>
    </xf>
    <xf numFmtId="2" fontId="101" fillId="0" borderId="27" xfId="1" applyNumberFormat="1" applyFont="1" applyFill="1" applyBorder="1" applyAlignment="1">
      <alignment horizontal="left" vertical="top" wrapText="1"/>
    </xf>
    <xf numFmtId="0" fontId="101" fillId="0" borderId="28" xfId="0" applyFont="1" applyFill="1" applyBorder="1" applyAlignment="1">
      <alignment horizontal="left" vertical="center" wrapText="1"/>
    </xf>
    <xf numFmtId="0" fontId="101" fillId="0" borderId="8" xfId="0" applyFont="1" applyFill="1" applyBorder="1" applyAlignment="1">
      <alignment horizontal="left" vertical="center" wrapText="1"/>
    </xf>
    <xf numFmtId="0" fontId="101" fillId="0" borderId="27" xfId="0" applyFont="1" applyFill="1" applyBorder="1" applyAlignment="1">
      <alignment horizontal="left" vertical="center" wrapText="1"/>
    </xf>
    <xf numFmtId="2" fontId="101" fillId="67" borderId="28" xfId="1" applyNumberFormat="1" applyFont="1" applyFill="1" applyBorder="1" applyAlignment="1">
      <alignment horizontal="center" vertical="center"/>
    </xf>
    <xf numFmtId="2" fontId="101" fillId="67" borderId="27" xfId="1" applyNumberFormat="1" applyFont="1" applyFill="1" applyBorder="1" applyAlignment="1">
      <alignment horizontal="center" vertical="center"/>
    </xf>
    <xf numFmtId="2" fontId="101" fillId="67" borderId="28" xfId="1" applyNumberFormat="1" applyFont="1" applyFill="1" applyBorder="1" applyAlignment="1">
      <alignment horizontal="center" vertical="center" wrapText="1"/>
    </xf>
    <xf numFmtId="2" fontId="101" fillId="67" borderId="27" xfId="1" applyNumberFormat="1" applyFont="1" applyFill="1" applyBorder="1" applyAlignment="1">
      <alignment horizontal="center" vertical="center" wrapText="1"/>
    </xf>
    <xf numFmtId="0" fontId="100" fillId="2" borderId="1" xfId="0" applyFont="1" applyFill="1" applyBorder="1" applyAlignment="1">
      <alignment horizontal="center" vertical="center"/>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6"/>
  <sheetViews>
    <sheetView tabSelected="1" zoomScale="90" zoomScaleNormal="90" workbookViewId="0"/>
  </sheetViews>
  <sheetFormatPr defaultColWidth="9.1796875" defaultRowHeight="15"/>
  <cols>
    <col min="1" max="1" width="28.453125" style="3" customWidth="1"/>
    <col min="2" max="2" width="49.1796875" style="32" customWidth="1"/>
    <col min="3" max="5" width="8.7265625" style="3" hidden="1" customWidth="1"/>
    <col min="6" max="6" width="13.453125" style="3" hidden="1" customWidth="1"/>
    <col min="7" max="9" width="12.26953125" style="3" hidden="1" customWidth="1"/>
    <col min="10" max="10" width="20.7265625" style="25" hidden="1" customWidth="1"/>
    <col min="11" max="11" width="20.7265625" style="25" customWidth="1"/>
    <col min="12" max="12" width="21.453125" style="3" customWidth="1"/>
    <col min="13" max="13" width="12.26953125" style="5" customWidth="1"/>
    <col min="14" max="14" width="15.54296875" style="5" customWidth="1"/>
    <col min="15" max="15" width="15.1796875" style="6" customWidth="1"/>
    <col min="16" max="16" width="20.54296875" style="44" customWidth="1"/>
    <col min="17" max="17" width="72.1796875" style="36" customWidth="1"/>
    <col min="18" max="16384" width="9.1796875" style="1"/>
  </cols>
  <sheetData>
    <row r="1" spans="1:17">
      <c r="A1" s="7" t="s">
        <v>27</v>
      </c>
      <c r="B1" s="29"/>
      <c r="C1" s="8"/>
      <c r="D1" s="8"/>
      <c r="E1" s="8"/>
      <c r="F1" s="8"/>
      <c r="G1" s="8"/>
      <c r="H1" s="8"/>
      <c r="I1" s="8"/>
      <c r="J1" s="23"/>
      <c r="K1" s="23"/>
      <c r="L1" s="8"/>
      <c r="M1" s="9"/>
      <c r="N1" s="9"/>
      <c r="O1" s="10"/>
      <c r="P1" s="24"/>
      <c r="Q1" s="34"/>
    </row>
    <row r="2" spans="1:17">
      <c r="A2" s="54" t="s">
        <v>88</v>
      </c>
      <c r="B2" s="30"/>
      <c r="C2" s="11"/>
      <c r="D2" s="11"/>
      <c r="E2" s="11"/>
      <c r="F2" s="11"/>
      <c r="G2" s="11"/>
      <c r="H2" s="11"/>
      <c r="I2" s="11"/>
      <c r="J2" s="24"/>
      <c r="K2" s="24"/>
      <c r="L2" s="11"/>
      <c r="M2" s="12"/>
      <c r="N2" s="13"/>
      <c r="O2" s="13"/>
      <c r="P2" s="24"/>
      <c r="Q2" s="35"/>
    </row>
    <row r="3" spans="1:17">
      <c r="A3" s="55" t="s">
        <v>105</v>
      </c>
      <c r="B3" s="38"/>
      <c r="C3" s="11"/>
      <c r="D3" s="11"/>
      <c r="E3" s="11"/>
      <c r="F3" s="11"/>
      <c r="G3" s="11"/>
      <c r="H3" s="11"/>
      <c r="I3" s="11"/>
      <c r="J3" s="24"/>
      <c r="K3" s="24"/>
      <c r="L3" s="11"/>
      <c r="M3" s="12"/>
      <c r="N3" s="12"/>
      <c r="O3" s="13"/>
      <c r="P3" s="24"/>
      <c r="Q3" s="35"/>
    </row>
    <row r="4" spans="1:17">
      <c r="A4" s="38"/>
      <c r="B4" s="39"/>
      <c r="C4" s="8"/>
      <c r="D4" s="8"/>
      <c r="E4" s="8"/>
      <c r="F4" s="8"/>
      <c r="G4" s="8"/>
      <c r="H4" s="8"/>
      <c r="I4" s="8"/>
      <c r="J4" s="23"/>
      <c r="K4" s="23"/>
      <c r="L4" s="8"/>
      <c r="M4" s="9"/>
      <c r="N4" s="9"/>
      <c r="O4" s="10"/>
      <c r="P4" s="24"/>
      <c r="Q4" s="34"/>
    </row>
    <row r="5" spans="1:17" ht="18" customHeight="1">
      <c r="A5" s="8"/>
      <c r="B5" s="30"/>
      <c r="C5" s="71" t="s">
        <v>73</v>
      </c>
      <c r="D5" s="71"/>
      <c r="E5" s="71"/>
      <c r="F5" s="71"/>
      <c r="G5" s="71"/>
      <c r="H5" s="71"/>
      <c r="I5" s="71"/>
      <c r="J5" s="71"/>
      <c r="K5" s="71"/>
      <c r="L5" s="56" t="s">
        <v>87</v>
      </c>
      <c r="M5" s="56"/>
      <c r="N5" s="56"/>
      <c r="O5" s="56"/>
      <c r="P5" s="56"/>
      <c r="Q5" s="56"/>
    </row>
    <row r="6" spans="1:17" s="2" customFormat="1" ht="56">
      <c r="A6" s="15" t="s">
        <v>38</v>
      </c>
      <c r="B6" s="31" t="s">
        <v>39</v>
      </c>
      <c r="C6" s="14" t="s">
        <v>11</v>
      </c>
      <c r="D6" s="14" t="s">
        <v>12</v>
      </c>
      <c r="E6" s="14" t="s">
        <v>13</v>
      </c>
      <c r="F6" s="14" t="s">
        <v>7</v>
      </c>
      <c r="G6" s="14" t="s">
        <v>15</v>
      </c>
      <c r="H6" s="14" t="s">
        <v>20</v>
      </c>
      <c r="I6" s="14" t="s">
        <v>30</v>
      </c>
      <c r="J6" s="14">
        <v>2019</v>
      </c>
      <c r="K6" s="14">
        <v>2020</v>
      </c>
      <c r="L6" s="33" t="s">
        <v>85</v>
      </c>
      <c r="M6" s="33" t="s">
        <v>21</v>
      </c>
      <c r="N6" s="33" t="s">
        <v>22</v>
      </c>
      <c r="O6" s="33" t="s">
        <v>23</v>
      </c>
      <c r="P6" s="33" t="s">
        <v>86</v>
      </c>
      <c r="Q6" s="33" t="s">
        <v>1</v>
      </c>
    </row>
    <row r="7" spans="1:17" s="2" customFormat="1" ht="109.5" customHeight="1">
      <c r="A7" s="49" t="s">
        <v>100</v>
      </c>
      <c r="B7" s="50" t="s">
        <v>101</v>
      </c>
      <c r="C7" s="51"/>
      <c r="D7" s="51"/>
      <c r="E7" s="51"/>
      <c r="F7" s="51"/>
      <c r="G7" s="51"/>
      <c r="H7" s="51"/>
      <c r="I7" s="51"/>
      <c r="J7" s="51"/>
      <c r="K7" s="51" t="s">
        <v>104</v>
      </c>
      <c r="L7" s="51" t="s">
        <v>16</v>
      </c>
      <c r="M7" s="51"/>
      <c r="N7" s="51"/>
      <c r="O7" s="51"/>
      <c r="P7" s="51" t="s">
        <v>104</v>
      </c>
      <c r="Q7" s="47" t="s">
        <v>106</v>
      </c>
    </row>
    <row r="8" spans="1:17" s="4" customFormat="1" ht="31.9" customHeight="1">
      <c r="A8" s="59" t="s">
        <v>35</v>
      </c>
      <c r="B8" s="28" t="s">
        <v>52</v>
      </c>
      <c r="C8" s="17"/>
      <c r="D8" s="17"/>
      <c r="E8" s="17"/>
      <c r="F8" s="18"/>
      <c r="G8" s="18">
        <v>0.96000000000000008</v>
      </c>
      <c r="H8" s="21" t="s">
        <v>25</v>
      </c>
      <c r="I8" s="21" t="s">
        <v>25</v>
      </c>
      <c r="J8" s="21" t="s">
        <v>25</v>
      </c>
      <c r="K8" s="21" t="s">
        <v>25</v>
      </c>
      <c r="L8" s="18" t="s">
        <v>16</v>
      </c>
      <c r="M8" s="21" t="s">
        <v>25</v>
      </c>
      <c r="N8" s="21" t="s">
        <v>25</v>
      </c>
      <c r="O8" s="21" t="s">
        <v>25</v>
      </c>
      <c r="P8" s="21" t="s">
        <v>25</v>
      </c>
      <c r="Q8" s="37" t="s">
        <v>92</v>
      </c>
    </row>
    <row r="9" spans="1:17" s="4" customFormat="1" ht="44.25" customHeight="1">
      <c r="A9" s="60"/>
      <c r="B9" s="28" t="s">
        <v>66</v>
      </c>
      <c r="C9" s="17">
        <v>0.86</v>
      </c>
      <c r="D9" s="17">
        <v>0.96</v>
      </c>
      <c r="E9" s="17">
        <v>0.96</v>
      </c>
      <c r="F9" s="18">
        <v>0.96000000000000008</v>
      </c>
      <c r="G9" s="18">
        <v>0.96000000000000008</v>
      </c>
      <c r="H9" s="18">
        <v>0.96000000000000008</v>
      </c>
      <c r="I9" s="18">
        <v>1.04</v>
      </c>
      <c r="J9" s="21">
        <v>1.02</v>
      </c>
      <c r="K9" s="21">
        <v>1.02</v>
      </c>
      <c r="L9" s="18" t="s">
        <v>16</v>
      </c>
      <c r="M9" s="21">
        <v>0</v>
      </c>
      <c r="N9" s="21">
        <v>0.02</v>
      </c>
      <c r="O9" s="21"/>
      <c r="P9" s="21">
        <v>1.02</v>
      </c>
      <c r="Q9" s="37" t="s">
        <v>93</v>
      </c>
    </row>
    <row r="10" spans="1:17" s="4" customFormat="1" ht="32.5" customHeight="1">
      <c r="A10" s="60"/>
      <c r="B10" s="28" t="s">
        <v>65</v>
      </c>
      <c r="C10" s="17">
        <v>0.86</v>
      </c>
      <c r="D10" s="17">
        <v>0.96</v>
      </c>
      <c r="E10" s="17">
        <v>0.96</v>
      </c>
      <c r="F10" s="18">
        <v>0.96000000000000008</v>
      </c>
      <c r="G10" s="18">
        <v>0.96000000000000008</v>
      </c>
      <c r="H10" s="18">
        <v>0.96000000000000008</v>
      </c>
      <c r="I10" s="18">
        <v>0.96</v>
      </c>
      <c r="J10" s="21">
        <v>1.02</v>
      </c>
      <c r="K10" s="21">
        <v>1.02</v>
      </c>
      <c r="L10" s="18" t="s">
        <v>16</v>
      </c>
      <c r="M10" s="21">
        <v>0</v>
      </c>
      <c r="N10" s="21">
        <v>0.02</v>
      </c>
      <c r="O10" s="21"/>
      <c r="P10" s="21">
        <v>1.02</v>
      </c>
      <c r="Q10" s="37" t="s">
        <v>94</v>
      </c>
    </row>
    <row r="11" spans="1:17" s="4" customFormat="1" ht="30.65" customHeight="1">
      <c r="A11" s="60"/>
      <c r="B11" s="28" t="s">
        <v>54</v>
      </c>
      <c r="C11" s="17">
        <v>0.86</v>
      </c>
      <c r="D11" s="17">
        <v>0.96</v>
      </c>
      <c r="E11" s="17">
        <v>0.96</v>
      </c>
      <c r="F11" s="18">
        <v>0.96000000000000008</v>
      </c>
      <c r="G11" s="18">
        <v>0.96000000000000008</v>
      </c>
      <c r="H11" s="18">
        <v>0.96000000000000008</v>
      </c>
      <c r="I11" s="18">
        <v>0.96</v>
      </c>
      <c r="J11" s="21">
        <v>0.88</v>
      </c>
      <c r="K11" s="21">
        <v>0.88</v>
      </c>
      <c r="L11" s="18" t="s">
        <v>16</v>
      </c>
      <c r="M11" s="21">
        <v>0.14000000000000001</v>
      </c>
      <c r="N11" s="21">
        <v>0.02</v>
      </c>
      <c r="O11" s="21"/>
      <c r="P11" s="21">
        <v>0.88</v>
      </c>
      <c r="Q11" s="37" t="s">
        <v>57</v>
      </c>
    </row>
    <row r="12" spans="1:17" s="4" customFormat="1" ht="39.65" customHeight="1">
      <c r="A12" s="60"/>
      <c r="B12" s="28" t="s">
        <v>55</v>
      </c>
      <c r="C12" s="17">
        <v>0.86</v>
      </c>
      <c r="D12" s="17">
        <v>0.96</v>
      </c>
      <c r="E12" s="17">
        <v>0.96</v>
      </c>
      <c r="F12" s="18">
        <v>0.96000000000000008</v>
      </c>
      <c r="G12" s="18">
        <v>0.96000000000000008</v>
      </c>
      <c r="H12" s="18">
        <v>0.96000000000000008</v>
      </c>
      <c r="I12" s="18">
        <v>0.96</v>
      </c>
      <c r="J12" s="21">
        <v>0.8</v>
      </c>
      <c r="K12" s="21">
        <v>0.8</v>
      </c>
      <c r="L12" s="18" t="s">
        <v>16</v>
      </c>
      <c r="M12" s="21">
        <v>0.22</v>
      </c>
      <c r="N12" s="21">
        <v>0.02</v>
      </c>
      <c r="O12" s="21"/>
      <c r="P12" s="21">
        <v>0.8</v>
      </c>
      <c r="Q12" s="37" t="s">
        <v>64</v>
      </c>
    </row>
    <row r="13" spans="1:17" s="4" customFormat="1" ht="42.65" customHeight="1">
      <c r="A13" s="60"/>
      <c r="B13" s="28" t="s">
        <v>53</v>
      </c>
      <c r="C13" s="17">
        <v>0.86</v>
      </c>
      <c r="D13" s="17">
        <v>0.96</v>
      </c>
      <c r="E13" s="17">
        <v>0.96</v>
      </c>
      <c r="F13" s="18">
        <v>0.96000000000000008</v>
      </c>
      <c r="G13" s="18">
        <v>0.96000000000000008</v>
      </c>
      <c r="H13" s="18">
        <v>0.96000000000000008</v>
      </c>
      <c r="I13" s="18">
        <v>0.96</v>
      </c>
      <c r="J13" s="21">
        <v>0.88</v>
      </c>
      <c r="K13" s="21">
        <v>0.88</v>
      </c>
      <c r="L13" s="18" t="s">
        <v>16</v>
      </c>
      <c r="M13" s="21">
        <v>0.14000000000000001</v>
      </c>
      <c r="N13" s="21">
        <v>0.02</v>
      </c>
      <c r="O13" s="21"/>
      <c r="P13" s="21">
        <v>0.88</v>
      </c>
      <c r="Q13" s="37" t="s">
        <v>56</v>
      </c>
    </row>
    <row r="14" spans="1:17" s="4" customFormat="1" ht="166.5" customHeight="1">
      <c r="A14" s="16" t="s">
        <v>35</v>
      </c>
      <c r="B14" s="28" t="s">
        <v>31</v>
      </c>
      <c r="C14" s="17"/>
      <c r="D14" s="17"/>
      <c r="E14" s="17"/>
      <c r="F14" s="21" t="s">
        <v>75</v>
      </c>
      <c r="G14" s="18">
        <v>0.80999999999999994</v>
      </c>
      <c r="H14" s="18">
        <v>0.80999999999999994</v>
      </c>
      <c r="I14" s="18">
        <v>0.64</v>
      </c>
      <c r="J14" s="22">
        <v>0.63</v>
      </c>
      <c r="K14" s="22">
        <v>0.63</v>
      </c>
      <c r="L14" s="45" t="s">
        <v>26</v>
      </c>
      <c r="M14" s="46">
        <v>0.44</v>
      </c>
      <c r="N14" s="46">
        <f>0.02+0.05</f>
        <v>7.0000000000000007E-2</v>
      </c>
      <c r="O14" s="46">
        <v>0.11</v>
      </c>
      <c r="P14" s="46">
        <f>1-M14+N14+O14</f>
        <v>0.7400000000000001</v>
      </c>
      <c r="Q14" s="47" t="s">
        <v>107</v>
      </c>
    </row>
    <row r="15" spans="1:17" ht="62.25" customHeight="1">
      <c r="A15" s="16" t="s">
        <v>35</v>
      </c>
      <c r="B15" s="28" t="s">
        <v>80</v>
      </c>
      <c r="C15" s="17"/>
      <c r="D15" s="17"/>
      <c r="E15" s="17"/>
      <c r="F15" s="21" t="s">
        <v>75</v>
      </c>
      <c r="G15" s="18">
        <v>0.80999999999999994</v>
      </c>
      <c r="H15" s="18">
        <v>0.80999999999999994</v>
      </c>
      <c r="I15" s="18">
        <v>0.9</v>
      </c>
      <c r="J15" s="22" t="s">
        <v>25</v>
      </c>
      <c r="K15" s="22" t="s">
        <v>25</v>
      </c>
      <c r="L15" s="18" t="s">
        <v>16</v>
      </c>
      <c r="M15" s="21"/>
      <c r="N15" s="21"/>
      <c r="O15" s="21"/>
      <c r="P15" s="21" t="s">
        <v>25</v>
      </c>
      <c r="Q15" s="37" t="s">
        <v>97</v>
      </c>
    </row>
    <row r="16" spans="1:17" ht="62.5" customHeight="1">
      <c r="A16" s="16" t="s">
        <v>35</v>
      </c>
      <c r="B16" s="28" t="s">
        <v>79</v>
      </c>
      <c r="C16" s="17"/>
      <c r="D16" s="17"/>
      <c r="E16" s="17"/>
      <c r="F16" s="21" t="s">
        <v>75</v>
      </c>
      <c r="G16" s="18">
        <v>0.80999999999999994</v>
      </c>
      <c r="H16" s="18">
        <v>0.80999999999999994</v>
      </c>
      <c r="I16" s="18">
        <v>0.9</v>
      </c>
      <c r="J16" s="22">
        <v>0.73</v>
      </c>
      <c r="K16" s="22">
        <v>0.77</v>
      </c>
      <c r="L16" s="18" t="s">
        <v>16</v>
      </c>
      <c r="M16" s="21">
        <v>0.24</v>
      </c>
      <c r="N16" s="21">
        <v>0.01</v>
      </c>
      <c r="O16" s="21"/>
      <c r="P16" s="21">
        <v>0.77</v>
      </c>
      <c r="Q16" s="61" t="s">
        <v>81</v>
      </c>
    </row>
    <row r="17" spans="1:17" ht="62.5" customHeight="1">
      <c r="A17" s="16" t="s">
        <v>35</v>
      </c>
      <c r="B17" s="28" t="s">
        <v>78</v>
      </c>
      <c r="C17" s="17"/>
      <c r="D17" s="17"/>
      <c r="E17" s="17"/>
      <c r="F17" s="21" t="s">
        <v>75</v>
      </c>
      <c r="G17" s="18">
        <v>0.80999999999999994</v>
      </c>
      <c r="H17" s="18">
        <v>0.80999999999999994</v>
      </c>
      <c r="I17" s="18">
        <v>0.9</v>
      </c>
      <c r="J17" s="22">
        <v>0.73</v>
      </c>
      <c r="K17" s="22">
        <v>0.79</v>
      </c>
      <c r="L17" s="18" t="s">
        <v>16</v>
      </c>
      <c r="M17" s="21">
        <v>0.22</v>
      </c>
      <c r="N17" s="21">
        <v>0.01</v>
      </c>
      <c r="O17" s="21"/>
      <c r="P17" s="21">
        <v>0.79</v>
      </c>
      <c r="Q17" s="62"/>
    </row>
    <row r="18" spans="1:17" ht="88.15" customHeight="1">
      <c r="A18" s="16" t="s">
        <v>35</v>
      </c>
      <c r="B18" s="28" t="s">
        <v>72</v>
      </c>
      <c r="C18" s="17"/>
      <c r="D18" s="17"/>
      <c r="E18" s="17"/>
      <c r="F18" s="21" t="s">
        <v>75</v>
      </c>
      <c r="G18" s="18">
        <v>0.80999999999999994</v>
      </c>
      <c r="H18" s="18">
        <v>0.80999999999999994</v>
      </c>
      <c r="I18" s="18">
        <v>0.9</v>
      </c>
      <c r="J18" s="22">
        <v>0.78</v>
      </c>
      <c r="K18" s="22">
        <v>0.87</v>
      </c>
      <c r="L18" s="18" t="s">
        <v>16</v>
      </c>
      <c r="M18" s="21">
        <v>0.14000000000000001</v>
      </c>
      <c r="N18" s="21">
        <v>0.01</v>
      </c>
      <c r="O18" s="21"/>
      <c r="P18" s="21">
        <v>0.87</v>
      </c>
      <c r="Q18" s="63"/>
    </row>
    <row r="19" spans="1:17" ht="44.25" customHeight="1">
      <c r="A19" s="16" t="s">
        <v>35</v>
      </c>
      <c r="B19" s="19" t="s">
        <v>74</v>
      </c>
      <c r="C19" s="17"/>
      <c r="D19" s="17"/>
      <c r="E19" s="17"/>
      <c r="F19" s="20"/>
      <c r="G19" s="20"/>
      <c r="H19" s="20" t="s">
        <v>25</v>
      </c>
      <c r="I19" s="20" t="s">
        <v>25</v>
      </c>
      <c r="J19" s="22" t="s">
        <v>25</v>
      </c>
      <c r="K19" s="22" t="s">
        <v>25</v>
      </c>
      <c r="L19" s="20" t="s">
        <v>16</v>
      </c>
      <c r="M19" s="21"/>
      <c r="N19" s="21"/>
      <c r="O19" s="21"/>
      <c r="P19" s="21" t="s">
        <v>25</v>
      </c>
      <c r="Q19" s="37" t="s">
        <v>98</v>
      </c>
    </row>
    <row r="20" spans="1:17" ht="23.25" customHeight="1">
      <c r="A20" s="16" t="s">
        <v>28</v>
      </c>
      <c r="B20" s="19" t="s">
        <v>6</v>
      </c>
      <c r="C20" s="17"/>
      <c r="D20" s="17"/>
      <c r="E20" s="17"/>
      <c r="F20" s="20"/>
      <c r="G20" s="20"/>
      <c r="H20" s="20">
        <v>1</v>
      </c>
      <c r="I20" s="20">
        <v>1</v>
      </c>
      <c r="J20" s="22">
        <v>1</v>
      </c>
      <c r="K20" s="22">
        <v>1</v>
      </c>
      <c r="L20" s="20" t="s">
        <v>16</v>
      </c>
      <c r="M20" s="21"/>
      <c r="N20" s="21"/>
      <c r="O20" s="21"/>
      <c r="P20" s="21">
        <v>1</v>
      </c>
      <c r="Q20" s="37" t="s">
        <v>99</v>
      </c>
    </row>
    <row r="21" spans="1:17" ht="23.25" customHeight="1">
      <c r="A21" s="16" t="s">
        <v>28</v>
      </c>
      <c r="B21" s="19" t="s">
        <v>109</v>
      </c>
      <c r="C21" s="17"/>
      <c r="D21" s="17"/>
      <c r="E21" s="17"/>
      <c r="F21" s="20"/>
      <c r="G21" s="20"/>
      <c r="H21" s="20">
        <v>1</v>
      </c>
      <c r="I21" s="20">
        <v>1</v>
      </c>
      <c r="J21" s="22">
        <v>1</v>
      </c>
      <c r="K21" s="22">
        <v>1</v>
      </c>
      <c r="L21" s="20" t="s">
        <v>16</v>
      </c>
      <c r="M21" s="21"/>
      <c r="N21" s="21"/>
      <c r="O21" s="21"/>
      <c r="P21" s="21">
        <v>1</v>
      </c>
      <c r="Q21" s="37" t="s">
        <v>99</v>
      </c>
    </row>
    <row r="22" spans="1:17" ht="23.25" customHeight="1">
      <c r="A22" s="16" t="s">
        <v>28</v>
      </c>
      <c r="B22" s="19" t="s">
        <v>29</v>
      </c>
      <c r="C22" s="17"/>
      <c r="D22" s="17"/>
      <c r="E22" s="17"/>
      <c r="F22" s="20"/>
      <c r="G22" s="20"/>
      <c r="H22" s="20">
        <v>1</v>
      </c>
      <c r="I22" s="20">
        <v>1</v>
      </c>
      <c r="J22" s="22">
        <v>1</v>
      </c>
      <c r="K22" s="22">
        <v>1</v>
      </c>
      <c r="L22" s="20" t="s">
        <v>16</v>
      </c>
      <c r="M22" s="21"/>
      <c r="N22" s="21"/>
      <c r="O22" s="21"/>
      <c r="P22" s="21">
        <v>1</v>
      </c>
      <c r="Q22" s="37" t="s">
        <v>99</v>
      </c>
    </row>
    <row r="23" spans="1:17" ht="23.25" customHeight="1">
      <c r="A23" s="16" t="s">
        <v>28</v>
      </c>
      <c r="B23" s="19" t="s">
        <v>108</v>
      </c>
      <c r="C23" s="17"/>
      <c r="D23" s="17"/>
      <c r="E23" s="17"/>
      <c r="F23" s="20"/>
      <c r="G23" s="20"/>
      <c r="H23" s="20">
        <v>1</v>
      </c>
      <c r="I23" s="20">
        <v>1</v>
      </c>
      <c r="J23" s="22">
        <v>1</v>
      </c>
      <c r="K23" s="22">
        <v>1</v>
      </c>
      <c r="L23" s="20" t="s">
        <v>16</v>
      </c>
      <c r="M23" s="21"/>
      <c r="N23" s="21"/>
      <c r="O23" s="21"/>
      <c r="P23" s="21">
        <v>1</v>
      </c>
      <c r="Q23" s="37" t="s">
        <v>99</v>
      </c>
    </row>
    <row r="24" spans="1:17" ht="126.65" customHeight="1">
      <c r="A24" s="19" t="s">
        <v>76</v>
      </c>
      <c r="B24" s="19" t="s">
        <v>82</v>
      </c>
      <c r="C24" s="18">
        <v>0.9</v>
      </c>
      <c r="D24" s="18">
        <v>0.9</v>
      </c>
      <c r="E24" s="18">
        <v>0.9</v>
      </c>
      <c r="F24" s="18">
        <v>0.9</v>
      </c>
      <c r="G24" s="18">
        <v>0.92</v>
      </c>
      <c r="H24" s="18">
        <v>0.92</v>
      </c>
      <c r="I24" s="18">
        <v>0.85000000000000009</v>
      </c>
      <c r="J24" s="21">
        <v>0.85000000000000009</v>
      </c>
      <c r="K24" s="21">
        <v>0.96</v>
      </c>
      <c r="L24" s="20" t="s">
        <v>16</v>
      </c>
      <c r="M24" s="21">
        <v>0.05</v>
      </c>
      <c r="N24" s="21">
        <v>0.01</v>
      </c>
      <c r="O24" s="21">
        <v>0</v>
      </c>
      <c r="P24" s="21">
        <v>0.96</v>
      </c>
      <c r="Q24" s="40" t="s">
        <v>69</v>
      </c>
    </row>
    <row r="25" spans="1:17" ht="77.25" customHeight="1">
      <c r="A25" s="19" t="s">
        <v>77</v>
      </c>
      <c r="B25" s="19" t="s">
        <v>83</v>
      </c>
      <c r="C25" s="18">
        <v>0.9</v>
      </c>
      <c r="D25" s="18">
        <v>0.9</v>
      </c>
      <c r="E25" s="18">
        <v>0.9</v>
      </c>
      <c r="F25" s="18">
        <v>0.9</v>
      </c>
      <c r="G25" s="18">
        <v>0.92</v>
      </c>
      <c r="H25" s="18">
        <v>0.92</v>
      </c>
      <c r="I25" s="18">
        <v>0.85000000000000009</v>
      </c>
      <c r="J25" s="21">
        <v>1.03</v>
      </c>
      <c r="K25" s="21">
        <v>1.01</v>
      </c>
      <c r="L25" s="20" t="s">
        <v>16</v>
      </c>
      <c r="M25" s="21">
        <v>0</v>
      </c>
      <c r="N25" s="21">
        <v>0.01</v>
      </c>
      <c r="O25" s="21">
        <v>0</v>
      </c>
      <c r="P25" s="21">
        <v>1.01</v>
      </c>
      <c r="Q25" s="41" t="s">
        <v>96</v>
      </c>
    </row>
    <row r="26" spans="1:17" ht="77.25" customHeight="1">
      <c r="A26" s="19" t="s">
        <v>77</v>
      </c>
      <c r="B26" s="19" t="s">
        <v>84</v>
      </c>
      <c r="C26" s="18">
        <v>0.9</v>
      </c>
      <c r="D26" s="18">
        <v>0.9</v>
      </c>
      <c r="E26" s="18">
        <v>0.9</v>
      </c>
      <c r="F26" s="18">
        <v>0.9</v>
      </c>
      <c r="G26" s="18">
        <v>0.92</v>
      </c>
      <c r="H26" s="18">
        <v>0.92</v>
      </c>
      <c r="I26" s="18">
        <v>1.03</v>
      </c>
      <c r="J26" s="21">
        <v>1.03</v>
      </c>
      <c r="K26" s="21">
        <v>1.01</v>
      </c>
      <c r="L26" s="20" t="s">
        <v>16</v>
      </c>
      <c r="M26" s="21">
        <v>0</v>
      </c>
      <c r="N26" s="21">
        <v>0.01</v>
      </c>
      <c r="O26" s="21">
        <v>0</v>
      </c>
      <c r="P26" s="21">
        <v>1.01</v>
      </c>
      <c r="Q26" s="41" t="s">
        <v>95</v>
      </c>
    </row>
    <row r="27" spans="1:17" ht="32.25" customHeight="1">
      <c r="A27" s="64" t="s">
        <v>68</v>
      </c>
      <c r="B27" s="19" t="s">
        <v>8</v>
      </c>
      <c r="C27" s="17"/>
      <c r="D27" s="17"/>
      <c r="E27" s="17"/>
      <c r="F27" s="21" t="s">
        <v>10</v>
      </c>
      <c r="G27" s="21" t="s">
        <v>14</v>
      </c>
      <c r="H27" s="21">
        <v>0.92</v>
      </c>
      <c r="I27" s="21">
        <v>0.76</v>
      </c>
      <c r="J27" s="21">
        <v>0.76</v>
      </c>
      <c r="K27" s="21" t="s">
        <v>25</v>
      </c>
      <c r="L27" s="20" t="s">
        <v>16</v>
      </c>
      <c r="M27" s="21" t="s">
        <v>25</v>
      </c>
      <c r="N27" s="21" t="s">
        <v>25</v>
      </c>
      <c r="O27" s="21" t="s">
        <v>25</v>
      </c>
      <c r="P27" s="21" t="s">
        <v>25</v>
      </c>
      <c r="Q27" s="61" t="s">
        <v>70</v>
      </c>
    </row>
    <row r="28" spans="1:17" ht="26.25" customHeight="1">
      <c r="A28" s="65"/>
      <c r="B28" s="19" t="s">
        <v>19</v>
      </c>
      <c r="C28" s="17"/>
      <c r="D28" s="17"/>
      <c r="E28" s="17"/>
      <c r="F28" s="18">
        <v>0.99</v>
      </c>
      <c r="G28" s="18">
        <v>0.99</v>
      </c>
      <c r="H28" s="18">
        <v>0.92</v>
      </c>
      <c r="I28" s="18">
        <v>0.88</v>
      </c>
      <c r="J28" s="21">
        <v>0.88</v>
      </c>
      <c r="K28" s="21" t="s">
        <v>25</v>
      </c>
      <c r="L28" s="20" t="s">
        <v>16</v>
      </c>
      <c r="M28" s="21" t="s">
        <v>25</v>
      </c>
      <c r="N28" s="21" t="s">
        <v>25</v>
      </c>
      <c r="O28" s="21" t="s">
        <v>25</v>
      </c>
      <c r="P28" s="21" t="s">
        <v>25</v>
      </c>
      <c r="Q28" s="62"/>
    </row>
    <row r="29" spans="1:17" ht="23.25" customHeight="1">
      <c r="A29" s="66"/>
      <c r="B29" s="19" t="s">
        <v>2</v>
      </c>
      <c r="C29" s="17"/>
      <c r="D29" s="17"/>
      <c r="E29" s="17"/>
      <c r="F29" s="18">
        <v>0.68</v>
      </c>
      <c r="G29" s="18">
        <v>0.78</v>
      </c>
      <c r="H29" s="18">
        <v>0.78</v>
      </c>
      <c r="I29" s="18">
        <v>0.72</v>
      </c>
      <c r="J29" s="21">
        <v>0.72</v>
      </c>
      <c r="K29" s="21" t="s">
        <v>25</v>
      </c>
      <c r="L29" s="20" t="s">
        <v>16</v>
      </c>
      <c r="M29" s="21" t="s">
        <v>25</v>
      </c>
      <c r="N29" s="21" t="s">
        <v>25</v>
      </c>
      <c r="O29" s="21" t="s">
        <v>25</v>
      </c>
      <c r="P29" s="21" t="s">
        <v>25</v>
      </c>
      <c r="Q29" s="62"/>
    </row>
    <row r="30" spans="1:17" ht="40.15" customHeight="1">
      <c r="A30" s="19" t="s">
        <v>46</v>
      </c>
      <c r="B30" s="19" t="s">
        <v>24</v>
      </c>
      <c r="C30" s="17"/>
      <c r="D30" s="17"/>
      <c r="E30" s="17"/>
      <c r="F30" s="18"/>
      <c r="G30" s="18"/>
      <c r="H30" s="18"/>
      <c r="I30" s="18">
        <v>0.84000000000000008</v>
      </c>
      <c r="J30" s="21">
        <v>0.84000000000000008</v>
      </c>
      <c r="K30" s="21">
        <v>0.87</v>
      </c>
      <c r="L30" s="20" t="s">
        <v>16</v>
      </c>
      <c r="M30" s="21">
        <v>0.14000000000000001</v>
      </c>
      <c r="N30" s="21">
        <v>0.01</v>
      </c>
      <c r="O30" s="21">
        <v>0</v>
      </c>
      <c r="P30" s="21">
        <v>0.87</v>
      </c>
      <c r="Q30" s="63"/>
    </row>
    <row r="31" spans="1:17" ht="44.5" customHeight="1">
      <c r="A31" s="19" t="s">
        <v>46</v>
      </c>
      <c r="B31" s="19" t="s">
        <v>4</v>
      </c>
      <c r="C31" s="17"/>
      <c r="D31" s="17"/>
      <c r="E31" s="18"/>
      <c r="F31" s="18">
        <v>1.02</v>
      </c>
      <c r="G31" s="18">
        <v>1.02</v>
      </c>
      <c r="H31" s="18">
        <v>1.02</v>
      </c>
      <c r="I31" s="18">
        <v>1.02</v>
      </c>
      <c r="J31" s="26">
        <v>0.91</v>
      </c>
      <c r="K31" s="26">
        <v>0.91</v>
      </c>
      <c r="L31" s="20" t="s">
        <v>16</v>
      </c>
      <c r="M31" s="21">
        <v>0.14000000000000001</v>
      </c>
      <c r="N31" s="21">
        <v>0.05</v>
      </c>
      <c r="O31" s="21"/>
      <c r="P31" s="21">
        <v>0.91</v>
      </c>
      <c r="Q31" s="37" t="s">
        <v>58</v>
      </c>
    </row>
    <row r="32" spans="1:17" ht="37.15" customHeight="1">
      <c r="A32" s="16" t="s">
        <v>3</v>
      </c>
      <c r="B32" s="19" t="s">
        <v>0</v>
      </c>
      <c r="C32" s="17"/>
      <c r="D32" s="17"/>
      <c r="E32" s="18">
        <v>1</v>
      </c>
      <c r="F32" s="18" t="s">
        <v>25</v>
      </c>
      <c r="G32" s="18" t="s">
        <v>25</v>
      </c>
      <c r="H32" s="18" t="s">
        <v>25</v>
      </c>
      <c r="I32" s="18" t="s">
        <v>25</v>
      </c>
      <c r="J32" s="22" t="s">
        <v>25</v>
      </c>
      <c r="K32" s="22" t="s">
        <v>25</v>
      </c>
      <c r="L32" s="18" t="s">
        <v>16</v>
      </c>
      <c r="M32" s="21"/>
      <c r="N32" s="21"/>
      <c r="O32" s="21"/>
      <c r="P32" s="21" t="s">
        <v>25</v>
      </c>
      <c r="Q32" s="37" t="s">
        <v>32</v>
      </c>
    </row>
    <row r="33" spans="1:17" ht="47.25" customHeight="1">
      <c r="A33" s="19" t="s">
        <v>3</v>
      </c>
      <c r="B33" s="19" t="s">
        <v>18</v>
      </c>
      <c r="C33" s="17"/>
      <c r="D33" s="17"/>
      <c r="E33" s="17"/>
      <c r="F33" s="18">
        <v>0.79</v>
      </c>
      <c r="G33" s="18">
        <v>1.05</v>
      </c>
      <c r="H33" s="18">
        <v>1</v>
      </c>
      <c r="I33" s="18">
        <v>1</v>
      </c>
      <c r="J33" s="21">
        <v>1</v>
      </c>
      <c r="K33" s="21">
        <v>1</v>
      </c>
      <c r="L33" s="18" t="s">
        <v>16</v>
      </c>
      <c r="M33" s="21"/>
      <c r="N33" s="21"/>
      <c r="O33" s="21"/>
      <c r="P33" s="21">
        <v>1</v>
      </c>
      <c r="Q33" s="37" t="s">
        <v>63</v>
      </c>
    </row>
    <row r="34" spans="1:17" ht="30.75" customHeight="1">
      <c r="A34" s="16" t="s">
        <v>34</v>
      </c>
      <c r="B34" s="19" t="s">
        <v>17</v>
      </c>
      <c r="C34" s="17"/>
      <c r="D34" s="17"/>
      <c r="E34" s="17"/>
      <c r="F34" s="18">
        <v>0.81</v>
      </c>
      <c r="G34" s="18">
        <v>0.82000000000000006</v>
      </c>
      <c r="H34" s="18">
        <v>0.79</v>
      </c>
      <c r="I34" s="18">
        <v>0.79</v>
      </c>
      <c r="J34" s="21">
        <v>0.79</v>
      </c>
      <c r="K34" s="21">
        <v>0.79</v>
      </c>
      <c r="L34" s="67" t="s">
        <v>26</v>
      </c>
      <c r="M34" s="69">
        <v>0.22</v>
      </c>
      <c r="N34" s="69">
        <v>0.11</v>
      </c>
      <c r="O34" s="69">
        <v>0.02</v>
      </c>
      <c r="P34" s="69">
        <v>0.91</v>
      </c>
      <c r="Q34" s="47" t="s">
        <v>91</v>
      </c>
    </row>
    <row r="35" spans="1:17" ht="274.5" customHeight="1">
      <c r="A35" s="16" t="s">
        <v>34</v>
      </c>
      <c r="B35" s="19" t="s">
        <v>8</v>
      </c>
      <c r="C35" s="17">
        <v>0.43</v>
      </c>
      <c r="D35" s="17">
        <v>0.63</v>
      </c>
      <c r="E35" s="17">
        <v>0.63</v>
      </c>
      <c r="F35" s="18">
        <v>0.57999999999999996</v>
      </c>
      <c r="G35" s="18">
        <v>0.63000000000000012</v>
      </c>
      <c r="H35" s="18">
        <v>0.79</v>
      </c>
      <c r="I35" s="18">
        <v>0.79</v>
      </c>
      <c r="J35" s="21">
        <v>0.79</v>
      </c>
      <c r="K35" s="21">
        <v>0.79</v>
      </c>
      <c r="L35" s="68"/>
      <c r="M35" s="70"/>
      <c r="N35" s="70"/>
      <c r="O35" s="70"/>
      <c r="P35" s="70"/>
      <c r="Q35" s="47" t="s">
        <v>111</v>
      </c>
    </row>
    <row r="36" spans="1:17" ht="70.900000000000006" customHeight="1">
      <c r="A36" s="16" t="s">
        <v>34</v>
      </c>
      <c r="B36" s="19" t="s">
        <v>9</v>
      </c>
      <c r="C36" s="17">
        <v>0.68</v>
      </c>
      <c r="D36" s="17">
        <v>0.78</v>
      </c>
      <c r="E36" s="17">
        <v>0.78</v>
      </c>
      <c r="F36" s="18">
        <v>0.68</v>
      </c>
      <c r="G36" s="18">
        <v>0.78</v>
      </c>
      <c r="H36" s="18">
        <v>0.69</v>
      </c>
      <c r="I36" s="18">
        <v>0.69</v>
      </c>
      <c r="J36" s="21">
        <v>0.69</v>
      </c>
      <c r="K36" s="21">
        <v>0.74</v>
      </c>
      <c r="L36" s="21" t="s">
        <v>16</v>
      </c>
      <c r="M36" s="21">
        <v>0.26</v>
      </c>
      <c r="N36" s="21">
        <v>0</v>
      </c>
      <c r="O36" s="21"/>
      <c r="P36" s="21">
        <v>0.74</v>
      </c>
      <c r="Q36" s="37" t="s">
        <v>90</v>
      </c>
    </row>
    <row r="37" spans="1:17" ht="95.5" customHeight="1">
      <c r="A37" s="27" t="s">
        <v>34</v>
      </c>
      <c r="B37" s="19" t="s">
        <v>4</v>
      </c>
      <c r="C37" s="17"/>
      <c r="D37" s="17"/>
      <c r="E37" s="17"/>
      <c r="F37" s="18">
        <v>1.02</v>
      </c>
      <c r="G37" s="18">
        <v>1.02</v>
      </c>
      <c r="H37" s="18">
        <v>1.02</v>
      </c>
      <c r="I37" s="18">
        <v>1.02</v>
      </c>
      <c r="J37" s="26">
        <v>0.91</v>
      </c>
      <c r="K37" s="26">
        <v>0.91</v>
      </c>
      <c r="L37" s="21" t="s">
        <v>16</v>
      </c>
      <c r="M37" s="21">
        <v>0.14000000000000001</v>
      </c>
      <c r="N37" s="21">
        <v>0.05</v>
      </c>
      <c r="O37" s="21"/>
      <c r="P37" s="21">
        <v>0.91</v>
      </c>
      <c r="Q37" s="37" t="s">
        <v>71</v>
      </c>
    </row>
    <row r="38" spans="1:17" ht="48" customHeight="1">
      <c r="A38" s="16" t="s">
        <v>34</v>
      </c>
      <c r="B38" s="19" t="s">
        <v>5</v>
      </c>
      <c r="C38" s="18">
        <v>1.02</v>
      </c>
      <c r="D38" s="18">
        <v>1.02</v>
      </c>
      <c r="E38" s="18">
        <v>1.02</v>
      </c>
      <c r="F38" s="18">
        <v>1.02</v>
      </c>
      <c r="G38" s="18">
        <v>1.02</v>
      </c>
      <c r="H38" s="18">
        <v>1.02</v>
      </c>
      <c r="I38" s="18">
        <v>1.02</v>
      </c>
      <c r="J38" s="18">
        <v>0.93720000000000003</v>
      </c>
      <c r="K38" s="18">
        <v>0.94</v>
      </c>
      <c r="L38" s="21" t="s">
        <v>16</v>
      </c>
      <c r="M38" s="21">
        <v>6.2799999999999995E-2</v>
      </c>
      <c r="N38" s="21">
        <v>0</v>
      </c>
      <c r="O38" s="21">
        <v>0</v>
      </c>
      <c r="P38" s="21">
        <v>0.93720000000000003</v>
      </c>
      <c r="Q38" s="37" t="s">
        <v>67</v>
      </c>
    </row>
    <row r="39" spans="1:17" ht="55.15" customHeight="1">
      <c r="A39" s="16" t="s">
        <v>34</v>
      </c>
      <c r="B39" s="19" t="s">
        <v>110</v>
      </c>
      <c r="C39" s="17"/>
      <c r="D39" s="17"/>
      <c r="E39" s="17"/>
      <c r="F39" s="18">
        <v>0.52</v>
      </c>
      <c r="G39" s="18">
        <v>0.92</v>
      </c>
      <c r="H39" s="18">
        <v>0.66999999999999993</v>
      </c>
      <c r="I39" s="18">
        <v>0.77</v>
      </c>
      <c r="J39" s="21">
        <v>0.7</v>
      </c>
      <c r="K39" s="21">
        <v>0.57999999999999996</v>
      </c>
      <c r="L39" s="46" t="s">
        <v>26</v>
      </c>
      <c r="M39" s="46">
        <v>0.61</v>
      </c>
      <c r="N39" s="46">
        <v>0</v>
      </c>
      <c r="O39" s="46">
        <v>0</v>
      </c>
      <c r="P39" s="46">
        <v>0.54</v>
      </c>
      <c r="Q39" s="48" t="s">
        <v>89</v>
      </c>
    </row>
    <row r="40" spans="1:17" ht="44.5" customHeight="1">
      <c r="A40" s="27" t="s">
        <v>34</v>
      </c>
      <c r="B40" s="19" t="s">
        <v>47</v>
      </c>
      <c r="C40" s="17"/>
      <c r="D40" s="17"/>
      <c r="E40" s="17"/>
      <c r="F40" s="20"/>
      <c r="G40" s="20"/>
      <c r="H40" s="20"/>
      <c r="I40" s="20"/>
      <c r="J40" s="21">
        <v>1</v>
      </c>
      <c r="K40" s="21">
        <v>1</v>
      </c>
      <c r="L40" s="18" t="s">
        <v>16</v>
      </c>
      <c r="M40" s="21"/>
      <c r="N40" s="21"/>
      <c r="O40" s="21"/>
      <c r="P40" s="21">
        <v>1</v>
      </c>
      <c r="Q40" s="37" t="s">
        <v>59</v>
      </c>
    </row>
    <row r="41" spans="1:17" ht="33.75" customHeight="1">
      <c r="A41" s="16" t="s">
        <v>34</v>
      </c>
      <c r="B41" s="19" t="s">
        <v>36</v>
      </c>
      <c r="C41" s="17"/>
      <c r="D41" s="17"/>
      <c r="E41" s="17"/>
      <c r="F41" s="20"/>
      <c r="G41" s="20">
        <v>0.73</v>
      </c>
      <c r="H41" s="22" t="s">
        <v>37</v>
      </c>
      <c r="I41" s="22" t="s">
        <v>37</v>
      </c>
      <c r="J41" s="22" t="s">
        <v>37</v>
      </c>
      <c r="K41" s="22" t="s">
        <v>37</v>
      </c>
      <c r="L41" s="18" t="s">
        <v>16</v>
      </c>
      <c r="M41" s="21"/>
      <c r="N41" s="21"/>
      <c r="O41" s="21"/>
      <c r="P41" s="21" t="s">
        <v>37</v>
      </c>
      <c r="Q41" s="37" t="s">
        <v>62</v>
      </c>
    </row>
    <row r="42" spans="1:17" ht="45.65" customHeight="1">
      <c r="A42" s="52" t="s">
        <v>102</v>
      </c>
      <c r="B42" s="53" t="s">
        <v>103</v>
      </c>
      <c r="C42" s="18">
        <v>0.99</v>
      </c>
      <c r="D42" s="18">
        <v>0.99</v>
      </c>
      <c r="E42" s="18">
        <v>0.99</v>
      </c>
      <c r="F42" s="18">
        <v>0.99</v>
      </c>
      <c r="G42" s="18">
        <v>0.93</v>
      </c>
      <c r="H42" s="18">
        <v>0.93</v>
      </c>
      <c r="I42" s="18">
        <v>0.92</v>
      </c>
      <c r="J42" s="22">
        <v>0.95</v>
      </c>
      <c r="K42" s="42">
        <v>0.95</v>
      </c>
      <c r="L42" s="57" t="s">
        <v>16</v>
      </c>
      <c r="M42" s="21" t="s">
        <v>50</v>
      </c>
      <c r="N42" s="21">
        <v>0.01</v>
      </c>
      <c r="O42" s="21"/>
      <c r="P42" s="21">
        <v>0.95</v>
      </c>
      <c r="Q42" s="37" t="s">
        <v>61</v>
      </c>
    </row>
    <row r="43" spans="1:17" ht="45.65" customHeight="1">
      <c r="A43" s="52" t="s">
        <v>102</v>
      </c>
      <c r="B43" s="19" t="s">
        <v>33</v>
      </c>
      <c r="C43" s="18"/>
      <c r="D43" s="18"/>
      <c r="E43" s="18"/>
      <c r="F43" s="18"/>
      <c r="G43" s="18"/>
      <c r="H43" s="18">
        <v>0.93</v>
      </c>
      <c r="I43" s="18">
        <v>0.92</v>
      </c>
      <c r="J43" s="22">
        <v>0.92</v>
      </c>
      <c r="K43" s="43">
        <v>0.92</v>
      </c>
      <c r="L43" s="58"/>
      <c r="M43" s="21" t="s">
        <v>51</v>
      </c>
      <c r="N43" s="21">
        <v>0.01</v>
      </c>
      <c r="O43" s="21"/>
      <c r="P43" s="21">
        <v>0.92</v>
      </c>
      <c r="Q43" s="37" t="s">
        <v>60</v>
      </c>
    </row>
    <row r="44" spans="1:17" ht="50.25" customHeight="1">
      <c r="A44" s="16" t="s">
        <v>40</v>
      </c>
      <c r="B44" s="19" t="s">
        <v>41</v>
      </c>
      <c r="C44" s="17"/>
      <c r="D44" s="17"/>
      <c r="E44" s="17"/>
      <c r="F44" s="20"/>
      <c r="G44" s="20"/>
      <c r="H44" s="22"/>
      <c r="I44" s="22">
        <v>1</v>
      </c>
      <c r="J44" s="22">
        <v>1</v>
      </c>
      <c r="K44" s="22">
        <v>1</v>
      </c>
      <c r="L44" s="18" t="s">
        <v>16</v>
      </c>
      <c r="M44" s="21"/>
      <c r="N44" s="21"/>
      <c r="O44" s="21"/>
      <c r="P44" s="21">
        <v>1</v>
      </c>
      <c r="Q44" s="37" t="s">
        <v>42</v>
      </c>
    </row>
    <row r="45" spans="1:17" ht="35.25" customHeight="1">
      <c r="A45" s="16" t="s">
        <v>40</v>
      </c>
      <c r="B45" s="19" t="s">
        <v>43</v>
      </c>
      <c r="C45" s="17"/>
      <c r="D45" s="17"/>
      <c r="E45" s="17"/>
      <c r="F45" s="20"/>
      <c r="G45" s="20"/>
      <c r="H45" s="22"/>
      <c r="I45" s="22">
        <v>1</v>
      </c>
      <c r="J45" s="22" t="s">
        <v>48</v>
      </c>
      <c r="K45" s="22" t="s">
        <v>48</v>
      </c>
      <c r="L45" s="18" t="s">
        <v>16</v>
      </c>
      <c r="M45" s="21"/>
      <c r="N45" s="21"/>
      <c r="O45" s="21"/>
      <c r="P45" s="21" t="s">
        <v>48</v>
      </c>
      <c r="Q45" s="37" t="s">
        <v>49</v>
      </c>
    </row>
    <row r="46" spans="1:17" ht="35.25" customHeight="1">
      <c r="A46" s="16" t="s">
        <v>44</v>
      </c>
      <c r="B46" s="19" t="s">
        <v>43</v>
      </c>
      <c r="C46" s="17"/>
      <c r="D46" s="17"/>
      <c r="E46" s="17"/>
      <c r="F46" s="20"/>
      <c r="G46" s="20"/>
      <c r="H46" s="22"/>
      <c r="I46" s="22">
        <v>1</v>
      </c>
      <c r="J46" s="22">
        <v>1</v>
      </c>
      <c r="K46" s="22">
        <v>1</v>
      </c>
      <c r="L46" s="18" t="s">
        <v>16</v>
      </c>
      <c r="M46" s="21"/>
      <c r="N46" s="21"/>
      <c r="O46" s="21"/>
      <c r="P46" s="21">
        <v>1</v>
      </c>
      <c r="Q46" s="37" t="s">
        <v>45</v>
      </c>
    </row>
  </sheetData>
  <autoFilter ref="A6:Q46" xr:uid="{AB31390F-FD34-4380-9D77-E944DE8F6CD2}"/>
  <customSheetViews>
    <customSheetView guid="{C6CC2400-B204-4FB4-AD3A-BD57F3691B52}" scale="80" fitToPage="1" printArea="1" hiddenColumns="1" topLeftCell="A29">
      <pane xSplit="2" topLeftCell="C1" activePane="topRight" state="frozen"/>
      <selection pane="topRight" activeCell="P34" sqref="P34"/>
      <pageMargins left="0.5" right="0.5" top="0.75" bottom="0.75" header="0.3" footer="0.3"/>
      <pageSetup scale="35" orientation="portrait" r:id="rId1"/>
    </customSheetView>
  </customSheetViews>
  <mergeCells count="12">
    <mergeCell ref="L5:Q5"/>
    <mergeCell ref="L42:L43"/>
    <mergeCell ref="A8:A13"/>
    <mergeCell ref="Q27:Q30"/>
    <mergeCell ref="Q16:Q18"/>
    <mergeCell ref="A27:A29"/>
    <mergeCell ref="L34:L35"/>
    <mergeCell ref="M34:M35"/>
    <mergeCell ref="N34:N35"/>
    <mergeCell ref="O34:O35"/>
    <mergeCell ref="P34:P35"/>
    <mergeCell ref="C5:K5"/>
  </mergeCells>
  <pageMargins left="0.5" right="0.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2018-09-06T13:13:49Z</cp:lastPrinted>
  <dcterms:created xsi:type="dcterms:W3CDTF">2013-09-03T15:10:09Z</dcterms:created>
  <dcterms:modified xsi:type="dcterms:W3CDTF">2020-09-02T11:35:20Z</dcterms:modified>
</cp:coreProperties>
</file>